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2. I gang\07. Papirblanketter\Fremstilling\2025\Kulbrinteblanketter\Til gennemgang 2025-02-07\"/>
    </mc:Choice>
  </mc:AlternateContent>
  <xr:revisionPtr revIDLastSave="0" documentId="13_ncr:1_{B57E5909-EDD9-4CB8-BF24-CDB2C2FCEB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plyningsskema kap 2" sheetId="3" r:id="rId1"/>
    <sheet name="Hjælpeskema kap 2" sheetId="4" r:id="rId2"/>
    <sheet name="Oplys.skema kap2 sambeskatning" sheetId="7" r:id="rId3"/>
  </sheets>
  <definedNames>
    <definedName name="_xlnm.Print_Area" localSheetId="1">'Hjælpeskema kap 2'!$A$1:$E$73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4" l="1"/>
  <c r="E19" i="4" l="1"/>
  <c r="E18" i="4"/>
  <c r="E11" i="3" l="1"/>
  <c r="E14" i="4" l="1"/>
  <c r="E17" i="7"/>
  <c r="E13" i="3"/>
  <c r="E53" i="4" l="1"/>
  <c r="E55" i="4" s="1"/>
  <c r="E28" i="4" l="1"/>
  <c r="E30" i="4" s="1"/>
  <c r="E39" i="4" l="1"/>
  <c r="E34" i="4"/>
  <c r="E31" i="4"/>
  <c r="E33" i="4" s="1"/>
  <c r="E14" i="3"/>
  <c r="E15" i="3" s="1"/>
  <c r="E16" i="3" s="1"/>
  <c r="E35" i="4" l="1"/>
  <c r="E40" i="4" s="1"/>
  <c r="E18" i="3"/>
  <c r="E36" i="4" l="1"/>
  <c r="E41" i="4"/>
  <c r="E19" i="3"/>
  <c r="E20" i="3" s="1"/>
  <c r="E24" i="7" l="1"/>
  <c r="E18" i="7" l="1"/>
  <c r="E19" i="7" s="1"/>
  <c r="E25" i="7" s="1"/>
  <c r="E26" i="7" s="1"/>
  <c r="D24" i="7"/>
  <c r="E20" i="7" l="1"/>
</calcChain>
</file>

<file path=xl/sharedStrings.xml><?xml version="1.0" encoding="utf-8"?>
<sst xmlns="http://schemas.openxmlformats.org/spreadsheetml/2006/main" count="205" uniqueCount="111">
  <si>
    <t>Navn og adresse:</t>
  </si>
  <si>
    <t>CVR-/SE-nr:</t>
  </si>
  <si>
    <t>Skemaet indsendes til:</t>
  </si>
  <si>
    <t>kulbrinte@sktst.dk</t>
  </si>
  <si>
    <t>Angiv valuta:</t>
  </si>
  <si>
    <t>Indtægter</t>
  </si>
  <si>
    <t>Indtægter ved førstegangssalg af indvundne kulbrinter</t>
  </si>
  <si>
    <t>Salgsværdien af kulbrinter, der udtages til forarbejdning eller eget brug</t>
  </si>
  <si>
    <t>Indtægter i alt</t>
  </si>
  <si>
    <t>Fradrag</t>
  </si>
  <si>
    <t>Efterforskningsudgifter, udgiftsført, jf. § 7, stk. 1</t>
  </si>
  <si>
    <t>Fradrag, jf. § 10</t>
  </si>
  <si>
    <t>Fjernelsesomkostninger, jf. § 10 A</t>
  </si>
  <si>
    <t>Driftsudgifter § 4, stk. 4</t>
  </si>
  <si>
    <t>Renter § 4, stk. 4</t>
  </si>
  <si>
    <t>Fradrag i alt</t>
  </si>
  <si>
    <t>Årets selskabsindkomst</t>
  </si>
  <si>
    <t>Årets skattepligtige indkomst før fradrag af tidligere års underskud</t>
  </si>
  <si>
    <t>Hvis beregnet i anden valuta end DKK, omregning til DKK</t>
  </si>
  <si>
    <t>Anvendt underskud fra tidligere år, jf. § 11, stk. 1</t>
  </si>
  <si>
    <t>Underskud primo fra og med indkomståret 2002, tidsubegrænset</t>
  </si>
  <si>
    <t>Anvendt underskud</t>
  </si>
  <si>
    <t>Tilgang af årets underskud</t>
  </si>
  <si>
    <t>Samlet tidsubegrænset underskud til fremførsel</t>
  </si>
  <si>
    <t>Saldo primo</t>
  </si>
  <si>
    <t>Årets tilgang</t>
  </si>
  <si>
    <t>Årets afskrivninger</t>
  </si>
  <si>
    <t>Saldo ultimo</t>
  </si>
  <si>
    <t>Årets afgang</t>
  </si>
  <si>
    <t>Oprindelig anskaffelsessum</t>
  </si>
  <si>
    <t>Årets afskrivningsgrundlag</t>
  </si>
  <si>
    <t>Kontrollerede transaktioner</t>
  </si>
  <si>
    <t>Dato og underskrift:</t>
  </si>
  <si>
    <t>Foranstående oplysninger afgives under strafansvar efter reglerne i skattekontrolloven og straffeloven</t>
  </si>
  <si>
    <t>Skattestyrelsen er en del af Skatteforvaltningen</t>
  </si>
  <si>
    <t>USD</t>
  </si>
  <si>
    <t>Anvendt kurs:</t>
  </si>
  <si>
    <r>
      <t>Tab på salg af licens eller driftsmidler, jf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§ 4,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1, nr. 3 og 4</t>
    </r>
  </si>
  <si>
    <t>Valutakursgevinster/-tab § 4, stk. 4</t>
  </si>
  <si>
    <t>Aktiverede efterforskningsudgifter, jf. § 7, stk. 1</t>
  </si>
  <si>
    <t>Oprindelig afholdte efterforskningsudgifter</t>
  </si>
  <si>
    <t>Nedskreven værdi ultimo</t>
  </si>
  <si>
    <t>Nedskreven værdi primo</t>
  </si>
  <si>
    <t>Årets afgang (ideel andel af nedskreven værdi primo)</t>
  </si>
  <si>
    <t>Oprindelig anskaffelsessum (ved køb af licens nr 2)</t>
  </si>
  <si>
    <t>Årets afgang  (ideel andel af nedskreven værdi primo)</t>
  </si>
  <si>
    <t>Tilhører selskabet kredsen af skattepligtige omfattet af skattekontrollovens § 37, stk 1, nr. 6  om kontrollerede transaktioner?</t>
  </si>
  <si>
    <t>Særlige udlandsforhold</t>
  </si>
  <si>
    <t>Rentefradragsbeskæring</t>
  </si>
  <si>
    <t>EBITDA-saldo til fremførsel</t>
  </si>
  <si>
    <t>Tabssaldo ultimo, jf. aktieavancebeskatningsloven mv</t>
  </si>
  <si>
    <t>Tabssaldo ultimo, jf. ejendomsavancebeskatningslovens § 6</t>
  </si>
  <si>
    <t>Tabssaldo ultimo, jf. kursgevinstlovens § 31</t>
  </si>
  <si>
    <t>Skattepligtig indkomst efter overførsel af underskud til anden indkomst  og før underskud fra tidligere år</t>
  </si>
  <si>
    <t>Skattepligtig indkomst efter anvendt underskud</t>
  </si>
  <si>
    <t>Underskud i DKK</t>
  </si>
  <si>
    <t>Er selskabets nettofinansieringsudgifter begrænset, jf. selskabsskattelovens § 11 B eller § 11  C?</t>
  </si>
  <si>
    <t>Har der været handelsmæssige eller økonomiske transaktioner med koncern-forbundne parter i indkomståret?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</si>
  <si>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</si>
  <si>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</si>
  <si>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</si>
  <si>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</si>
  <si>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</si>
  <si>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</si>
  <si>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</si>
  <si>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</si>
  <si>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</si>
  <si>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</si>
  <si>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- hvis beregnet i anden valuta end DKK, omregning til DKK</t>
  </si>
  <si>
    <t>Andre indtægter, jf. § 4</t>
  </si>
  <si>
    <t>Afskrivninger - anskaffelse af licens, jf. § 9 (side 2)</t>
  </si>
  <si>
    <r>
      <t>Gevinst/-tab på finansielle kontrakter vedr. kulbrinteaktiviteter, jf. § 4, stk. 4 og § 4 stk.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1, pkt. 7</t>
    </r>
  </si>
  <si>
    <t>Aktiverede udgifter produktionsanlæg m.m., jf. § 8</t>
  </si>
  <si>
    <t>Aktiverede udgifter - licensanskaffelsessum, jf. § 9</t>
  </si>
  <si>
    <t>Kildeartsbestemte tabssaldi</t>
  </si>
  <si>
    <t>Opgørelse af indkomst i h.t. Lbk. nr. 1820 af 16/09/2021 (kulbrinteskatteloven), kapitel 2</t>
  </si>
  <si>
    <t>- Hvis ja skal blanket 05.021/05.022 udfyldes</t>
  </si>
  <si>
    <t>Har selskabet kontrolleret gæld over 10 mio. kr. og overstiger forholdet mellem fremmedkapital og egenkapital 4:1,</t>
  </si>
  <si>
    <t>jf. selskabsskattelovens § 11?</t>
  </si>
  <si>
    <t>Har der været foretaget betalinger til modtagere, som er skattemæssigt hjemmehørende i sortlistede lande,</t>
  </si>
  <si>
    <t>Foreløbig beregnet skat (Slutskat mv. fremgår af årsopgørelsen)</t>
  </si>
  <si>
    <r>
      <rPr>
        <sz val="11"/>
        <color theme="1"/>
        <rFont val="Calibri"/>
        <family val="2"/>
        <scheme val="minor"/>
      </rPr>
      <t>Andre afskrivninger (afskrivninger der ikke er efter §§ 8 og 9)</t>
    </r>
  </si>
  <si>
    <t>Negativ indkomst i DKK der overføres til fradrag i anden indkomst, jf. § 11, stk. 2</t>
  </si>
  <si>
    <t>Negativ indkomst der overføres til fradrag i anden indkomst, jf. § 11, stk. 2</t>
  </si>
  <si>
    <t>På selskabets/fondens/filialens vegne</t>
  </si>
  <si>
    <t>Navn</t>
  </si>
  <si>
    <t>CVR/SE-nr.</t>
  </si>
  <si>
    <t>Årets summeret skattepligtige sambeskatningsindkomst før fradrag af tidligere års underskud</t>
  </si>
  <si>
    <t>Skattepligtig indkomst før fradrag og fordeling af underskud (DKK)</t>
  </si>
  <si>
    <t>Valuta: DKK</t>
  </si>
  <si>
    <t>Sum af anvendt underskud</t>
  </si>
  <si>
    <t>Samlede underskud primo fra og med indkomståret 2002, tidsubegrænset</t>
  </si>
  <si>
    <t>Samlet tidsubegrænset underskud til fremførsel  (eksl. sambeskatning)</t>
  </si>
  <si>
    <t>Anvendt underskud fra tidligere år</t>
  </si>
  <si>
    <t>Anvendt egne underskud fra tidligere år</t>
  </si>
  <si>
    <t>Anvendt andres underskud fra tidligere år</t>
  </si>
  <si>
    <t>Opgørelse af sambeskatningsindkomst i h.t. Lbk. nr. 1820 af 16/09/2021 (kulbrinteskatteloven), kapitel 2 og selskabsskattelovens § 31</t>
  </si>
  <si>
    <t>jf. ligningslovens §5H?</t>
  </si>
  <si>
    <t>Hjælpeskema for indkomståret 2024</t>
  </si>
  <si>
    <t>Oplysningsskema for indkomståret 2024</t>
  </si>
  <si>
    <t>Er selskabet en del af en koncern, der har haft en omsætning på over 750 mio. euro årligt inden for de sidste fire år?</t>
  </si>
  <si>
    <t>Er selskabet en koncernenhed mv. omfattet af skattepligten efter Minimumsbeskatningsloven (Global minimumsbeskatning</t>
  </si>
  <si>
    <t>(GloBE) af koncerner med omsætning på over 750 mio. euro årligt i mindst to ud af de fire sidste regnskabsår)?</t>
  </si>
  <si>
    <t>NYT</t>
  </si>
  <si>
    <t>senest den 1. maj 2025</t>
  </si>
  <si>
    <t>Samlet tidsubegrænset underskud til fremførsel (ekskl. sambeskatning)</t>
  </si>
  <si>
    <t>Administrationsselskabets oplysningsskema for indkomståret 2024</t>
  </si>
  <si>
    <t>Afskrivning af aktiverede efterforskningsudgifter, jf. § 7, stk. 1, 2. pkt</t>
  </si>
  <si>
    <t>Afskrivninger driftsmidler, jf. § 8</t>
  </si>
  <si>
    <t>i</t>
  </si>
  <si>
    <t xml:space="preserve"> 05.003 | 2025.02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</si>
</sst>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0"/>
    <numFmt numFmtId="166" formatCode="00\ 00\ 00\ 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trike/>
      <sz val="11"/>
      <color rgb="FFFF0000"/>
      <name val="Calibri"/>
      <family val="2"/>
      <scheme val="minor"/>
    </font>
    <font>
      <sz val="10"/>
      <color theme="1"/>
      <name val="Academy Sans Office"/>
      <family val="2"/>
    </font>
    <font>
      <sz val="11"/>
      <color rgb="FF33333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4143C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medium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61">
    <xf numFmtId="0" fontId="0" fillId="0" borderId="0" xfId="0"/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horizontal="right" vertical="center"/>
      <protection locked="0"/>
    </xf>
    <xf numFmtId="14" fontId="10" fillId="2" borderId="9" xfId="0" applyNumberFormat="1" applyFont="1" applyFill="1" applyBorder="1" applyAlignment="1" applyProtection="1">
      <alignment vertical="center"/>
      <protection locked="0"/>
    </xf>
    <xf numFmtId="14" fontId="10" fillId="2" borderId="10" xfId="0" applyNumberFormat="1" applyFont="1" applyFill="1" applyBorder="1" applyAlignment="1" applyProtection="1">
      <alignment vertical="center"/>
      <protection locked="0"/>
    </xf>
    <xf numFmtId="3" fontId="1" fillId="2" borderId="7" xfId="0" applyNumberFormat="1" applyFont="1" applyFill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</xf>
    <xf numFmtId="3" fontId="1" fillId="2" borderId="18" xfId="0" applyNumberFormat="1" applyFont="1" applyFill="1" applyBorder="1" applyAlignment="1" applyProtection="1">
      <alignment vertical="center"/>
      <protection locked="0"/>
    </xf>
    <xf numFmtId="0" fontId="18" fillId="2" borderId="7" xfId="0" applyFont="1" applyFill="1" applyBorder="1" applyAlignment="1" applyProtection="1">
      <alignment vertical="center"/>
      <protection locked="0"/>
    </xf>
    <xf numFmtId="165" fontId="10" fillId="2" borderId="11" xfId="0" applyNumberFormat="1" applyFont="1" applyFill="1" applyBorder="1" applyAlignment="1" applyProtection="1">
      <alignment horizontal="right" vertical="center"/>
      <protection locked="0"/>
    </xf>
    <xf numFmtId="37" fontId="1" fillId="2" borderId="2" xfId="0" applyNumberFormat="1" applyFont="1" applyFill="1" applyBorder="1" applyAlignment="1" applyProtection="1">
      <alignment vertical="center"/>
      <protection locked="0"/>
    </xf>
    <xf numFmtId="3" fontId="1" fillId="2" borderId="19" xfId="0" applyNumberFormat="1" applyFont="1" applyFill="1" applyBorder="1" applyAlignment="1" applyProtection="1">
      <alignment vertical="center"/>
      <protection locked="0"/>
    </xf>
    <xf numFmtId="37" fontId="1" fillId="5" borderId="2" xfId="0" applyNumberFormat="1" applyFont="1" applyFill="1" applyBorder="1" applyAlignment="1" applyProtection="1">
      <alignment horizontal="right" vertical="center"/>
      <protection locked="0"/>
    </xf>
    <xf numFmtId="37" fontId="1" fillId="5" borderId="1" xfId="0" applyNumberFormat="1" applyFont="1" applyFill="1" applyBorder="1" applyAlignment="1" applyProtection="1">
      <alignment horizontal="right" vertical="center"/>
      <protection locked="0"/>
    </xf>
    <xf numFmtId="166" fontId="10" fillId="2" borderId="7" xfId="0" applyNumberFormat="1" applyFont="1" applyFill="1" applyBorder="1" applyAlignment="1" applyProtection="1">
      <alignment vertical="center"/>
      <protection locked="0"/>
    </xf>
    <xf numFmtId="3" fontId="1" fillId="2" borderId="20" xfId="0" applyNumberFormat="1" applyFont="1" applyFill="1" applyBorder="1" applyAlignment="1" applyProtection="1">
      <alignment vertical="center"/>
      <protection locked="0"/>
    </xf>
    <xf numFmtId="37" fontId="1" fillId="2" borderId="2" xfId="0" applyNumberFormat="1" applyFont="1" applyFill="1" applyBorder="1" applyAlignment="1" applyProtection="1">
      <alignment horizontal="right" vertical="center"/>
      <protection locked="0"/>
    </xf>
    <xf numFmtId="166" fontId="1" fillId="2" borderId="21" xfId="0" applyNumberFormat="1" applyFont="1" applyFill="1" applyBorder="1" applyAlignment="1" applyProtection="1">
      <alignment horizontal="right"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7" fillId="0" borderId="0" xfId="0" applyFo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Protection="1"/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5" fillId="0" borderId="0" xfId="0" applyFont="1" applyProtection="1"/>
    <xf numFmtId="0" fontId="1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3" fontId="10" fillId="0" borderId="0" xfId="0" applyNumberFormat="1" applyFont="1" applyBorder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7" fillId="0" borderId="3" xfId="0" applyFont="1" applyBorder="1" applyProtection="1"/>
    <xf numFmtId="3" fontId="10" fillId="0" borderId="3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>
      <alignment vertical="center" wrapText="1"/>
    </xf>
    <xf numFmtId="37" fontId="1" fillId="0" borderId="2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7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0" fillId="0" borderId="1" xfId="0" applyFont="1" applyBorder="1" applyProtection="1"/>
    <xf numFmtId="37" fontId="10" fillId="0" borderId="4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Protection="1"/>
    <xf numFmtId="0" fontId="10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/>
    <xf numFmtId="0" fontId="0" fillId="0" borderId="0" xfId="0" quotePrefix="1" applyFont="1" applyFill="1" applyAlignment="1" applyProtection="1">
      <alignment vertical="top"/>
    </xf>
    <xf numFmtId="0" fontId="13" fillId="0" borderId="0" xfId="0" applyFont="1" applyFill="1" applyProtection="1"/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center" wrapText="1"/>
    </xf>
    <xf numFmtId="0" fontId="10" fillId="0" borderId="0" xfId="0" applyFont="1" applyFill="1" applyAlignment="1" applyProtection="1">
      <alignment vertical="top"/>
    </xf>
    <xf numFmtId="0" fontId="1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Protection="1"/>
    <xf numFmtId="37" fontId="1" fillId="0" borderId="3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3" fillId="0" borderId="23" xfId="0" applyFont="1" applyBorder="1" applyProtection="1"/>
    <xf numFmtId="0" fontId="1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37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16" fillId="4" borderId="0" xfId="0" applyFont="1" applyFill="1" applyAlignment="1" applyProtection="1">
      <alignment vertical="center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3" fontId="4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3" fontId="10" fillId="0" borderId="8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6" fillId="0" borderId="0" xfId="0" applyFont="1" applyBorder="1" applyAlignment="1" applyProtection="1">
      <alignment vertical="center"/>
    </xf>
    <xf numFmtId="3" fontId="10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top"/>
    </xf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37" fontId="10" fillId="0" borderId="0" xfId="0" applyNumberFormat="1" applyFont="1" applyBorder="1" applyAlignment="1" applyProtection="1">
      <alignment vertical="center"/>
    </xf>
    <xf numFmtId="37" fontId="10" fillId="0" borderId="1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37" fontId="1" fillId="0" borderId="1" xfId="0" applyNumberFormat="1" applyFont="1" applyBorder="1" applyAlignment="1" applyProtection="1">
      <alignment vertical="center"/>
    </xf>
    <xf numFmtId="0" fontId="1" fillId="0" borderId="0" xfId="0" quotePrefix="1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37" fontId="1" fillId="0" borderId="4" xfId="0" applyNumberFormat="1" applyFont="1" applyBorder="1" applyAlignment="1" applyProtection="1">
      <alignment vertical="center"/>
    </xf>
    <xf numFmtId="0" fontId="1" fillId="0" borderId="1" xfId="0" applyFont="1" applyBorder="1" applyProtection="1"/>
    <xf numFmtId="0" fontId="1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0" fontId="10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37" fontId="1" fillId="0" borderId="0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vertical="center"/>
    </xf>
    <xf numFmtId="0" fontId="21" fillId="0" borderId="0" xfId="0" applyFont="1" applyProtection="1"/>
    <xf numFmtId="0" fontId="1" fillId="3" borderId="12" xfId="0" applyFont="1" applyFill="1" applyBorder="1" applyProtection="1"/>
    <xf numFmtId="0" fontId="1" fillId="3" borderId="5" xfId="0" applyFont="1" applyFill="1" applyBorder="1" applyProtection="1"/>
    <xf numFmtId="0" fontId="1" fillId="3" borderId="13" xfId="0" applyFont="1" applyFill="1" applyBorder="1" applyProtection="1"/>
    <xf numFmtId="0" fontId="1" fillId="3" borderId="14" xfId="0" applyFont="1" applyFill="1" applyBorder="1" applyProtection="1"/>
    <xf numFmtId="0" fontId="1" fillId="3" borderId="0" xfId="0" applyFont="1" applyFill="1" applyProtection="1"/>
    <xf numFmtId="0" fontId="1" fillId="3" borderId="15" xfId="0" applyFont="1" applyFill="1" applyBorder="1" applyProtection="1"/>
    <xf numFmtId="164" fontId="1" fillId="3" borderId="15" xfId="0" applyNumberFormat="1" applyFont="1" applyFill="1" applyBorder="1" applyProtection="1"/>
    <xf numFmtId="0" fontId="1" fillId="3" borderId="16" xfId="0" applyFont="1" applyFill="1" applyBorder="1" applyProtection="1"/>
    <xf numFmtId="0" fontId="1" fillId="3" borderId="1" xfId="0" applyFont="1" applyFill="1" applyBorder="1" applyProtection="1"/>
    <xf numFmtId="0" fontId="1" fillId="3" borderId="17" xfId="0" applyFont="1" applyFill="1" applyBorder="1" applyProtection="1"/>
    <xf numFmtId="0" fontId="10" fillId="0" borderId="3" xfId="0" applyFont="1" applyBorder="1" applyAlignment="1" applyProtection="1">
      <alignment vertical="center"/>
    </xf>
    <xf numFmtId="3" fontId="10" fillId="0" borderId="23" xfId="0" applyNumberFormat="1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7" fillId="0" borderId="0" xfId="0" applyFont="1" applyBorder="1" applyProtection="1"/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Protection="1"/>
    <xf numFmtId="37" fontId="10" fillId="0" borderId="2" xfId="0" applyNumberFormat="1" applyFont="1" applyBorder="1" applyAlignment="1" applyProtection="1">
      <alignment vertical="center"/>
    </xf>
    <xf numFmtId="0" fontId="20" fillId="0" borderId="0" xfId="0" applyFont="1" applyProtection="1"/>
    <xf numFmtId="37" fontId="1" fillId="0" borderId="25" xfId="0" applyNumberFormat="1" applyFont="1" applyBorder="1" applyAlignment="1" applyProtection="1">
      <alignment vertical="center"/>
    </xf>
    <xf numFmtId="37" fontId="10" fillId="0" borderId="3" xfId="0" applyNumberFormat="1" applyFont="1" applyBorder="1" applyAlignment="1" applyProtection="1">
      <alignment vertical="center"/>
    </xf>
    <xf numFmtId="0" fontId="13" fillId="0" borderId="3" xfId="0" applyFont="1" applyBorder="1" applyProtection="1"/>
    <xf numFmtId="37" fontId="10" fillId="0" borderId="26" xfId="0" applyNumberFormat="1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37" fontId="1" fillId="0" borderId="24" xfId="0" applyNumberFormat="1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16" fillId="4" borderId="0" xfId="0" quotePrefix="1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0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top" wrapText="1"/>
    </xf>
    <xf numFmtId="0" fontId="1" fillId="0" borderId="5" xfId="0" applyFont="1" applyFill="1" applyBorder="1" applyAlignment="1" applyProtection="1">
      <alignment vertical="center"/>
    </xf>
    <xf numFmtId="0" fontId="0" fillId="0" borderId="5" xfId="0" applyFont="1" applyFill="1" applyBorder="1" applyProtection="1"/>
    <xf numFmtId="0" fontId="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/>
    <xf numFmtId="0" fontId="10" fillId="0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32"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kat.dk/erhverv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skat.dk/erhver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kat.dk/erhver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20</xdr:row>
      <xdr:rowOff>0</xdr:rowOff>
    </xdr:from>
    <xdr:to>
      <xdr:col>4</xdr:col>
      <xdr:colOff>619125</xdr:colOff>
      <xdr:row>48</xdr:row>
      <xdr:rowOff>125942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972550" y="216312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6</xdr:col>
      <xdr:colOff>158115</xdr:colOff>
      <xdr:row>48</xdr:row>
      <xdr:rowOff>125942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906000" y="21631275"/>
          <a:ext cx="485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21</xdr:row>
      <xdr:rowOff>0</xdr:rowOff>
    </xdr:from>
    <xdr:to>
      <xdr:col>4</xdr:col>
      <xdr:colOff>619125</xdr:colOff>
      <xdr:row>54</xdr:row>
      <xdr:rowOff>30691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972550" y="220884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21</xdr:row>
      <xdr:rowOff>9525</xdr:rowOff>
    </xdr:from>
    <xdr:to>
      <xdr:col>6</xdr:col>
      <xdr:colOff>158115</xdr:colOff>
      <xdr:row>54</xdr:row>
      <xdr:rowOff>49741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9906000" y="22098000"/>
          <a:ext cx="485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23</xdr:row>
      <xdr:rowOff>0</xdr:rowOff>
    </xdr:from>
    <xdr:to>
      <xdr:col>4</xdr:col>
      <xdr:colOff>619125</xdr:colOff>
      <xdr:row>37</xdr:row>
      <xdr:rowOff>0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8972550" y="225456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158115</xdr:colOff>
      <xdr:row>37</xdr:row>
      <xdr:rowOff>0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906000" y="22545675"/>
          <a:ext cx="485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61</xdr:row>
      <xdr:rowOff>10847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972550" y="25507950"/>
          <a:ext cx="466725" cy="38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61</xdr:row>
      <xdr:rowOff>10847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9906000" y="25507950"/>
          <a:ext cx="485775" cy="38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42</xdr:row>
      <xdr:rowOff>88106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972550" y="258984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42</xdr:row>
      <xdr:rowOff>97631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906000" y="2588895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39</xdr:row>
      <xdr:rowOff>50007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8972550" y="26260425"/>
          <a:ext cx="466725" cy="240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39</xdr:row>
      <xdr:rowOff>59532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9906000" y="26250900"/>
          <a:ext cx="4857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39</xdr:row>
      <xdr:rowOff>240506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8972550" y="265652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39</xdr:row>
      <xdr:rowOff>250031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9906000" y="2655570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30</xdr:row>
      <xdr:rowOff>9525</xdr:rowOff>
    </xdr:from>
    <xdr:to>
      <xdr:col>4</xdr:col>
      <xdr:colOff>619125</xdr:colOff>
      <xdr:row>38</xdr:row>
      <xdr:rowOff>97631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8972550" y="2394585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30</xdr:row>
      <xdr:rowOff>9525</xdr:rowOff>
    </xdr:from>
    <xdr:to>
      <xdr:col>6</xdr:col>
      <xdr:colOff>158115</xdr:colOff>
      <xdr:row>38</xdr:row>
      <xdr:rowOff>107156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906000" y="2394585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0</xdr:rowOff>
        </xdr:from>
        <xdr:to>
          <xdr:col>4</xdr:col>
          <xdr:colOff>676275</xdr:colOff>
          <xdr:row>21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30</xdr:row>
          <xdr:rowOff>0</xdr:rowOff>
        </xdr:from>
        <xdr:to>
          <xdr:col>5</xdr:col>
          <xdr:colOff>9525</xdr:colOff>
          <xdr:row>31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0</xdr:rowOff>
        </xdr:from>
        <xdr:to>
          <xdr:col>4</xdr:col>
          <xdr:colOff>676275</xdr:colOff>
          <xdr:row>22</xdr:row>
          <xdr:rowOff>142875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123825</xdr:rowOff>
        </xdr:from>
        <xdr:to>
          <xdr:col>4</xdr:col>
          <xdr:colOff>676275</xdr:colOff>
          <xdr:row>24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161925</xdr:rowOff>
        </xdr:from>
        <xdr:to>
          <xdr:col>4</xdr:col>
          <xdr:colOff>676275</xdr:colOff>
          <xdr:row>26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25</xdr:row>
          <xdr:rowOff>161925</xdr:rowOff>
        </xdr:from>
        <xdr:to>
          <xdr:col>5</xdr:col>
          <xdr:colOff>9525</xdr:colOff>
          <xdr:row>26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0</xdr:rowOff>
        </xdr:from>
        <xdr:to>
          <xdr:col>4</xdr:col>
          <xdr:colOff>676275</xdr:colOff>
          <xdr:row>31</xdr:row>
          <xdr:rowOff>85725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25</xdr:row>
      <xdr:rowOff>0</xdr:rowOff>
    </xdr:from>
    <xdr:ext cx="466725" cy="390525"/>
    <xdr:sp macro="" textlink="">
      <xdr:nvSpPr>
        <xdr:cNvPr id="1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972550" y="231933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20</xdr:row>
          <xdr:rowOff>0</xdr:rowOff>
        </xdr:from>
        <xdr:to>
          <xdr:col>5</xdr:col>
          <xdr:colOff>0</xdr:colOff>
          <xdr:row>21</xdr:row>
          <xdr:rowOff>85725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152400</xdr:colOff>
      <xdr:row>34</xdr:row>
      <xdr:rowOff>9525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0058400" y="268700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5</xdr:col>
      <xdr:colOff>152400</xdr:colOff>
      <xdr:row>35</xdr:row>
      <xdr:rowOff>9525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0058400" y="271748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5</xdr:col>
      <xdr:colOff>152400</xdr:colOff>
      <xdr:row>36</xdr:row>
      <xdr:rowOff>9525</xdr:rowOff>
    </xdr:from>
    <xdr:ext cx="466725" cy="240506"/>
    <xdr:sp macro="" textlink="">
      <xdr:nvSpPr>
        <xdr:cNvPr id="22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0058400" y="274796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564665</xdr:colOff>
      <xdr:row>0</xdr:row>
      <xdr:rowOff>714374</xdr:rowOff>
    </xdr:to>
    <xdr:pic>
      <xdr:nvPicPr>
        <xdr:cNvPr id="23" name="Billede 22" descr="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2840" cy="71437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21</xdr:row>
          <xdr:rowOff>0</xdr:rowOff>
        </xdr:from>
        <xdr:to>
          <xdr:col>5</xdr:col>
          <xdr:colOff>0</xdr:colOff>
          <xdr:row>22</xdr:row>
          <xdr:rowOff>142875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23</xdr:row>
          <xdr:rowOff>123825</xdr:rowOff>
        </xdr:from>
        <xdr:to>
          <xdr:col>5</xdr:col>
          <xdr:colOff>9525</xdr:colOff>
          <xdr:row>24</xdr:row>
          <xdr:rowOff>266700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247650</xdr:rowOff>
        </xdr:from>
        <xdr:to>
          <xdr:col>4</xdr:col>
          <xdr:colOff>676275</xdr:colOff>
          <xdr:row>28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190500</xdr:rowOff>
        </xdr:from>
        <xdr:to>
          <xdr:col>4</xdr:col>
          <xdr:colOff>676275</xdr:colOff>
          <xdr:row>29</xdr:row>
          <xdr:rowOff>276225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26</xdr:row>
          <xdr:rowOff>247650</xdr:rowOff>
        </xdr:from>
        <xdr:to>
          <xdr:col>5</xdr:col>
          <xdr:colOff>9525</xdr:colOff>
          <xdr:row>28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28</xdr:row>
          <xdr:rowOff>190500</xdr:rowOff>
        </xdr:from>
        <xdr:to>
          <xdr:col>5</xdr:col>
          <xdr:colOff>9525</xdr:colOff>
          <xdr:row>29</xdr:row>
          <xdr:rowOff>276225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117</xdr:row>
      <xdr:rowOff>28574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62625" y="16421100"/>
          <a:ext cx="466725" cy="76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117</xdr:row>
      <xdr:rowOff>28574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219825" y="16421100"/>
          <a:ext cx="485775" cy="76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119</xdr:row>
      <xdr:rowOff>28574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762625" y="19850100"/>
          <a:ext cx="466725" cy="820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119</xdr:row>
      <xdr:rowOff>38099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219825" y="19859625"/>
          <a:ext cx="485775" cy="821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95</xdr:row>
      <xdr:rowOff>152400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762625" y="24041100"/>
          <a:ext cx="466725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95</xdr:row>
      <xdr:rowOff>152400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6219825" y="24041100"/>
          <a:ext cx="485775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100</xdr:row>
      <xdr:rowOff>110329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762625" y="36337875"/>
          <a:ext cx="466725" cy="55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100</xdr:row>
      <xdr:rowOff>110329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219825" y="36337875"/>
          <a:ext cx="485775" cy="55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83</xdr:row>
      <xdr:rowOff>154781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762625" y="3939540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83</xdr:row>
      <xdr:rowOff>164306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219825" y="39385875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78</xdr:row>
      <xdr:rowOff>107156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762625" y="41871900"/>
          <a:ext cx="466725" cy="157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78</xdr:row>
      <xdr:rowOff>116681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219825" y="41862375"/>
          <a:ext cx="485775" cy="158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79</xdr:row>
      <xdr:rowOff>116681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62625" y="43395900"/>
          <a:ext cx="466725" cy="176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79</xdr:row>
      <xdr:rowOff>126206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219825" y="43386375"/>
          <a:ext cx="485775" cy="1774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85</xdr:row>
      <xdr:rowOff>126205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5762625" y="3286125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85</xdr:row>
      <xdr:rowOff>135730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6219825" y="32861250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oneCellAnchor>
    <xdr:from>
      <xdr:col>3</xdr:col>
      <xdr:colOff>152400</xdr:colOff>
      <xdr:row>71</xdr:row>
      <xdr:rowOff>0</xdr:rowOff>
    </xdr:from>
    <xdr:ext cx="466725" cy="390525"/>
    <xdr:sp macro="" textlink="">
      <xdr:nvSpPr>
        <xdr:cNvPr id="1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5762625" y="2843212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6372225" y="4511040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372225" y="453104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2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6372225" y="4551045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560666</xdr:colOff>
      <xdr:row>0</xdr:row>
      <xdr:rowOff>713294</xdr:rowOff>
    </xdr:to>
    <xdr:pic>
      <xdr:nvPicPr>
        <xdr:cNvPr id="26" name="Billede 25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75191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26</xdr:row>
      <xdr:rowOff>0</xdr:rowOff>
    </xdr:from>
    <xdr:to>
      <xdr:col>4</xdr:col>
      <xdr:colOff>615950</xdr:colOff>
      <xdr:row>54</xdr:row>
      <xdr:rowOff>122767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9931400" y="6724650"/>
          <a:ext cx="466725" cy="766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154940</xdr:colOff>
      <xdr:row>54</xdr:row>
      <xdr:rowOff>122767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1283950" y="6724650"/>
          <a:ext cx="485775" cy="766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27</xdr:row>
      <xdr:rowOff>0</xdr:rowOff>
    </xdr:from>
    <xdr:to>
      <xdr:col>4</xdr:col>
      <xdr:colOff>615950</xdr:colOff>
      <xdr:row>60</xdr:row>
      <xdr:rowOff>27516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9931400" y="7029450"/>
          <a:ext cx="466725" cy="823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27</xdr:row>
      <xdr:rowOff>9525</xdr:rowOff>
    </xdr:from>
    <xdr:to>
      <xdr:col>6</xdr:col>
      <xdr:colOff>154940</xdr:colOff>
      <xdr:row>60</xdr:row>
      <xdr:rowOff>46566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11283950" y="7038975"/>
          <a:ext cx="485775" cy="824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29</xdr:row>
      <xdr:rowOff>0</xdr:rowOff>
    </xdr:from>
    <xdr:to>
      <xdr:col>4</xdr:col>
      <xdr:colOff>615950</xdr:colOff>
      <xdr:row>43</xdr:row>
      <xdr:rowOff>2116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9931400" y="7537450"/>
          <a:ext cx="466725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154940</xdr:colOff>
      <xdr:row>43</xdr:row>
      <xdr:rowOff>2116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1283950" y="7537450"/>
          <a:ext cx="485775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67</xdr:row>
      <xdr:rowOff>7672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9931400" y="10534650"/>
          <a:ext cx="466725" cy="55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67</xdr:row>
      <xdr:rowOff>7672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11283950" y="10534650"/>
          <a:ext cx="485775" cy="55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48</xdr:row>
      <xdr:rowOff>84931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9931400" y="1053465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48</xdr:row>
      <xdr:rowOff>97631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1283950" y="10534650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45</xdr:row>
      <xdr:rowOff>46832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9931400" y="10534650"/>
          <a:ext cx="466725" cy="157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45</xdr:row>
      <xdr:rowOff>59532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11283950" y="10534650"/>
          <a:ext cx="485775" cy="158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45</xdr:row>
      <xdr:rowOff>237331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9931400" y="10534650"/>
          <a:ext cx="466725" cy="176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45</xdr:row>
      <xdr:rowOff>250031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11283950" y="10534650"/>
          <a:ext cx="485775" cy="1774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36</xdr:row>
      <xdr:rowOff>9525</xdr:rowOff>
    </xdr:from>
    <xdr:to>
      <xdr:col>4</xdr:col>
      <xdr:colOff>615950</xdr:colOff>
      <xdr:row>44</xdr:row>
      <xdr:rowOff>97631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9931400" y="8715375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36</xdr:row>
      <xdr:rowOff>9525</xdr:rowOff>
    </xdr:from>
    <xdr:to>
      <xdr:col>6</xdr:col>
      <xdr:colOff>154940</xdr:colOff>
      <xdr:row>44</xdr:row>
      <xdr:rowOff>103981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11283950" y="8715375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26</xdr:row>
          <xdr:rowOff>0</xdr:rowOff>
        </xdr:from>
        <xdr:to>
          <xdr:col>4</xdr:col>
          <xdr:colOff>685800</xdr:colOff>
          <xdr:row>27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36</xdr:row>
          <xdr:rowOff>0</xdr:rowOff>
        </xdr:from>
        <xdr:to>
          <xdr:col>4</xdr:col>
          <xdr:colOff>1514475</xdr:colOff>
          <xdr:row>37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0</xdr:rowOff>
        </xdr:from>
        <xdr:to>
          <xdr:col>4</xdr:col>
          <xdr:colOff>685800</xdr:colOff>
          <xdr:row>28</xdr:row>
          <xdr:rowOff>142875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123825</xdr:rowOff>
        </xdr:from>
        <xdr:to>
          <xdr:col>4</xdr:col>
          <xdr:colOff>685800</xdr:colOff>
          <xdr:row>30</xdr:row>
          <xdr:rowOff>276225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161925</xdr:rowOff>
        </xdr:from>
        <xdr:to>
          <xdr:col>4</xdr:col>
          <xdr:colOff>685800</xdr:colOff>
          <xdr:row>32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31</xdr:row>
          <xdr:rowOff>161925</xdr:rowOff>
        </xdr:from>
        <xdr:to>
          <xdr:col>4</xdr:col>
          <xdr:colOff>1514475</xdr:colOff>
          <xdr:row>32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0</xdr:rowOff>
        </xdr:from>
        <xdr:to>
          <xdr:col>4</xdr:col>
          <xdr:colOff>685800</xdr:colOff>
          <xdr:row>37</xdr:row>
          <xdr:rowOff>85725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31</xdr:row>
      <xdr:rowOff>0</xdr:rowOff>
    </xdr:from>
    <xdr:ext cx="466725" cy="390525"/>
    <xdr:sp macro="" textlink="">
      <xdr:nvSpPr>
        <xdr:cNvPr id="18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9931400" y="8096250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26</xdr:row>
          <xdr:rowOff>0</xdr:rowOff>
        </xdr:from>
        <xdr:to>
          <xdr:col>4</xdr:col>
          <xdr:colOff>1514475</xdr:colOff>
          <xdr:row>27</xdr:row>
          <xdr:rowOff>85725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152400</xdr:colOff>
      <xdr:row>40</xdr:row>
      <xdr:rowOff>9525</xdr:rowOff>
    </xdr:from>
    <xdr:ext cx="466725" cy="240506"/>
    <xdr:sp macro="" textlink="">
      <xdr:nvSpPr>
        <xdr:cNvPr id="19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12719050" y="105441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6</xdr:col>
      <xdr:colOff>152400</xdr:colOff>
      <xdr:row>41</xdr:row>
      <xdr:rowOff>9525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12719050" y="108489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6</xdr:col>
      <xdr:colOff>152400</xdr:colOff>
      <xdr:row>42</xdr:row>
      <xdr:rowOff>9525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12719050" y="111537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475765</xdr:colOff>
      <xdr:row>0</xdr:row>
      <xdr:rowOff>717549</xdr:rowOff>
    </xdr:to>
    <xdr:pic>
      <xdr:nvPicPr>
        <xdr:cNvPr id="22" name="Billede 21" descr="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4915" cy="71437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27</xdr:row>
          <xdr:rowOff>0</xdr:rowOff>
        </xdr:from>
        <xdr:to>
          <xdr:col>4</xdr:col>
          <xdr:colOff>1514475</xdr:colOff>
          <xdr:row>28</xdr:row>
          <xdr:rowOff>142875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29</xdr:row>
          <xdr:rowOff>123825</xdr:rowOff>
        </xdr:from>
        <xdr:to>
          <xdr:col>4</xdr:col>
          <xdr:colOff>1514475</xdr:colOff>
          <xdr:row>30</xdr:row>
          <xdr:rowOff>276225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257175</xdr:rowOff>
        </xdr:from>
        <xdr:to>
          <xdr:col>4</xdr:col>
          <xdr:colOff>685800</xdr:colOff>
          <xdr:row>34</xdr:row>
          <xdr:rowOff>38100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32</xdr:row>
          <xdr:rowOff>257175</xdr:rowOff>
        </xdr:from>
        <xdr:to>
          <xdr:col>4</xdr:col>
          <xdr:colOff>1514475</xdr:colOff>
          <xdr:row>34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200025</xdr:rowOff>
        </xdr:from>
        <xdr:to>
          <xdr:col>4</xdr:col>
          <xdr:colOff>685800</xdr:colOff>
          <xdr:row>35</xdr:row>
          <xdr:rowOff>285750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34</xdr:row>
          <xdr:rowOff>200025</xdr:rowOff>
        </xdr:from>
        <xdr:to>
          <xdr:col>4</xdr:col>
          <xdr:colOff>1514475</xdr:colOff>
          <xdr:row>35</xdr:row>
          <xdr:rowOff>285750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lbrinte@sktst.d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26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3A81-87F3-4AC5-89AC-E1B958718F8E}">
  <sheetPr codeName="Ark1">
    <pageSetUpPr fitToPage="1"/>
  </sheetPr>
  <dimension ref="A1:K208"/>
  <sheetViews>
    <sheetView showGridLines="0" tabSelected="1" zoomScaleNormal="100" workbookViewId="0">
      <selection activeCell="C3" sqref="C3"/>
    </sheetView>
  </sheetViews>
  <sheetFormatPr defaultColWidth="9.140625" defaultRowHeight="12.75" x14ac:dyDescent="0.2"/>
  <cols>
    <col min="1" max="1" width="28.7109375" style="21" customWidth="1"/>
    <col min="2" max="2" width="16.85546875" style="21" customWidth="1"/>
    <col min="3" max="3" width="78.7109375" style="21" customWidth="1"/>
    <col min="4" max="4" width="15.7109375" style="21" customWidth="1"/>
    <col min="5" max="5" width="21.5703125" style="21" bestFit="1" customWidth="1"/>
    <col min="6" max="6" width="4.7109375" style="21" customWidth="1"/>
    <col min="7" max="16384" width="9.140625" style="21"/>
  </cols>
  <sheetData>
    <row r="1" spans="1:11" ht="57.6" customHeight="1" x14ac:dyDescent="0.35">
      <c r="A1" s="19"/>
      <c r="B1" s="19"/>
      <c r="C1" s="20"/>
      <c r="D1" s="19"/>
      <c r="E1" s="19"/>
      <c r="F1" s="19"/>
      <c r="G1" s="19"/>
      <c r="H1" s="19"/>
      <c r="I1" s="19"/>
      <c r="J1" s="19"/>
      <c r="K1" s="19"/>
    </row>
    <row r="2" spans="1:11" ht="18" customHeight="1" x14ac:dyDescent="0.35">
      <c r="A2" s="22"/>
      <c r="B2" s="22"/>
      <c r="C2" s="20" t="s">
        <v>99</v>
      </c>
      <c r="D2" s="23"/>
      <c r="E2" s="24"/>
      <c r="F2" s="25"/>
      <c r="G2" s="19"/>
      <c r="H2" s="19"/>
      <c r="I2" s="19"/>
      <c r="J2" s="19"/>
      <c r="K2" s="19"/>
    </row>
    <row r="3" spans="1:11" ht="24" customHeight="1" x14ac:dyDescent="0.2">
      <c r="A3" s="22"/>
      <c r="B3" s="26" t="s">
        <v>0</v>
      </c>
      <c r="C3" s="8"/>
      <c r="D3" s="27" t="s">
        <v>1</v>
      </c>
      <c r="E3" s="14"/>
      <c r="F3" s="25"/>
      <c r="G3" s="19"/>
      <c r="H3" s="19"/>
      <c r="I3" s="19"/>
      <c r="J3" s="19"/>
      <c r="K3" s="19"/>
    </row>
    <row r="4" spans="1:11" ht="24" customHeight="1" x14ac:dyDescent="0.2">
      <c r="A4" s="22"/>
      <c r="B4" s="22"/>
      <c r="C4" s="8"/>
      <c r="D4" s="22"/>
      <c r="E4" s="28" t="s">
        <v>2</v>
      </c>
      <c r="F4" s="25"/>
      <c r="G4" s="19"/>
      <c r="H4" s="19"/>
      <c r="I4" s="19"/>
      <c r="J4" s="19"/>
      <c r="K4" s="19"/>
    </row>
    <row r="5" spans="1:11" ht="24" customHeight="1" x14ac:dyDescent="0.2">
      <c r="A5" s="22"/>
      <c r="B5" s="22"/>
      <c r="C5" s="8"/>
      <c r="D5" s="29"/>
      <c r="E5" s="6" t="s">
        <v>3</v>
      </c>
      <c r="F5" s="25"/>
      <c r="G5" s="19"/>
      <c r="H5" s="19"/>
      <c r="I5" s="19"/>
      <c r="J5" s="19"/>
      <c r="K5" s="19"/>
    </row>
    <row r="6" spans="1:11" ht="24" customHeight="1" x14ac:dyDescent="0.2">
      <c r="A6" s="22"/>
      <c r="B6" s="22"/>
      <c r="C6" s="8"/>
      <c r="D6" s="30"/>
      <c r="E6" s="39" t="s">
        <v>104</v>
      </c>
      <c r="F6" s="25"/>
      <c r="G6" s="19"/>
      <c r="H6" s="19"/>
      <c r="I6" s="19"/>
      <c r="J6" s="19"/>
      <c r="K6" s="19"/>
    </row>
    <row r="7" spans="1:11" ht="24" customHeight="1" x14ac:dyDescent="0.2">
      <c r="A7" s="22"/>
      <c r="B7" s="22"/>
      <c r="C7" s="22"/>
      <c r="D7" s="31"/>
      <c r="E7" s="28"/>
      <c r="F7" s="25"/>
      <c r="G7" s="19"/>
      <c r="H7" s="19"/>
      <c r="I7" s="19"/>
      <c r="J7" s="19"/>
      <c r="K7" s="19"/>
    </row>
    <row r="8" spans="1:11" ht="24" customHeight="1" x14ac:dyDescent="0.2">
      <c r="B8" s="23"/>
      <c r="C8" s="19"/>
      <c r="D8" s="32" t="s">
        <v>4</v>
      </c>
      <c r="E8" s="2"/>
      <c r="F8" s="25"/>
      <c r="G8" s="19"/>
      <c r="H8" s="19"/>
      <c r="I8" s="19"/>
      <c r="J8" s="19"/>
      <c r="K8" s="19"/>
    </row>
    <row r="9" spans="1:11" ht="24" customHeight="1" thickBot="1" x14ac:dyDescent="0.25">
      <c r="A9" s="34" t="s">
        <v>75</v>
      </c>
      <c r="B9" s="35"/>
      <c r="C9" s="36"/>
      <c r="D9" s="37" t="s">
        <v>36</v>
      </c>
      <c r="E9" s="9"/>
      <c r="F9" s="25"/>
      <c r="G9" s="19"/>
      <c r="H9" s="19"/>
      <c r="I9" s="19"/>
      <c r="J9" s="19"/>
      <c r="K9" s="19"/>
    </row>
    <row r="10" spans="1:11" ht="24" customHeight="1" x14ac:dyDescent="0.25">
      <c r="A10" s="38" t="s">
        <v>16</v>
      </c>
      <c r="B10" s="39" t="s">
        <v>17</v>
      </c>
      <c r="C10" s="40"/>
      <c r="D10" s="39"/>
      <c r="E10" s="10"/>
      <c r="F10" s="25"/>
      <c r="G10" s="19"/>
      <c r="H10" s="19"/>
      <c r="I10" s="19"/>
      <c r="J10" s="19"/>
      <c r="K10" s="19"/>
    </row>
    <row r="11" spans="1:11" ht="24" customHeight="1" x14ac:dyDescent="0.25">
      <c r="A11" s="41"/>
      <c r="B11" s="39" t="s">
        <v>18</v>
      </c>
      <c r="C11" s="40"/>
      <c r="D11" s="39"/>
      <c r="E11" s="42">
        <f>E10*E9</f>
        <v>0</v>
      </c>
      <c r="F11" s="159" t="s">
        <v>109</v>
      </c>
      <c r="G11" s="19"/>
      <c r="H11" s="19"/>
      <c r="I11" s="19"/>
      <c r="J11" s="19"/>
      <c r="K11" s="19"/>
    </row>
    <row r="12" spans="1:11" ht="24" customHeight="1" x14ac:dyDescent="0.25">
      <c r="A12" s="39"/>
      <c r="B12" s="39" t="s">
        <v>83</v>
      </c>
      <c r="C12" s="40"/>
      <c r="D12" s="39"/>
      <c r="E12" s="10"/>
      <c r="F12" s="25"/>
      <c r="G12" s="19"/>
      <c r="H12" s="19"/>
      <c r="I12" s="19"/>
      <c r="J12" s="19"/>
      <c r="K12" s="19"/>
    </row>
    <row r="13" spans="1:11" ht="24" customHeight="1" x14ac:dyDescent="0.25">
      <c r="A13" s="39"/>
      <c r="B13" s="39" t="s">
        <v>53</v>
      </c>
      <c r="C13" s="40"/>
      <c r="D13" s="43"/>
      <c r="E13" s="44">
        <f>E11+E12</f>
        <v>0</v>
      </c>
      <c r="F13" s="33"/>
      <c r="G13" s="19"/>
      <c r="H13" s="19"/>
      <c r="I13" s="19"/>
      <c r="J13" s="19"/>
      <c r="K13" s="19"/>
    </row>
    <row r="14" spans="1:11" ht="24" customHeight="1" x14ac:dyDescent="0.25">
      <c r="A14" s="39"/>
      <c r="B14" s="39" t="s">
        <v>19</v>
      </c>
      <c r="C14" s="40"/>
      <c r="D14" s="39"/>
      <c r="E14" s="42">
        <f>IFERROR(IF(E11&lt;1,0,IF(E11&gt;0,IF(E11-E17&lt;0,E11,IF(E11&lt;E17,E17,E17)),IF(E11="",IF(E10&lt;0,0,IF(E10-E17&lt;0,E10,IF(E10&gt;E17,E17,0)))))),"")</f>
        <v>0</v>
      </c>
      <c r="F14" s="25"/>
      <c r="G14" s="19"/>
      <c r="H14" s="19"/>
      <c r="I14" s="19"/>
      <c r="J14" s="19"/>
      <c r="K14" s="19"/>
    </row>
    <row r="15" spans="1:11" ht="24" customHeight="1" x14ac:dyDescent="0.25">
      <c r="A15" s="39"/>
      <c r="B15" s="39" t="s">
        <v>54</v>
      </c>
      <c r="C15" s="40"/>
      <c r="D15" s="39"/>
      <c r="E15" s="42">
        <f>E13-E14</f>
        <v>0</v>
      </c>
      <c r="F15" s="25"/>
      <c r="G15" s="19"/>
      <c r="H15" s="19"/>
      <c r="I15" s="19"/>
      <c r="J15" s="19"/>
      <c r="K15" s="19"/>
    </row>
    <row r="16" spans="1:11" ht="24" customHeight="1" thickBot="1" x14ac:dyDescent="0.3">
      <c r="A16" s="45"/>
      <c r="B16" s="46" t="s">
        <v>80</v>
      </c>
      <c r="C16" s="47"/>
      <c r="D16" s="45"/>
      <c r="E16" s="48">
        <f>IF(E15&gt;0,E15*25%,0)</f>
        <v>0</v>
      </c>
      <c r="F16" s="25"/>
      <c r="G16" s="19"/>
      <c r="H16" s="19"/>
      <c r="I16" s="19"/>
      <c r="J16" s="19"/>
      <c r="K16" s="19"/>
    </row>
    <row r="17" spans="1:11" ht="24" customHeight="1" x14ac:dyDescent="0.25">
      <c r="A17" s="49" t="s">
        <v>55</v>
      </c>
      <c r="B17" s="39" t="s">
        <v>20</v>
      </c>
      <c r="C17" s="40"/>
      <c r="D17" s="39"/>
      <c r="E17" s="10"/>
      <c r="F17" s="25"/>
      <c r="G17" s="19"/>
      <c r="H17" s="19"/>
      <c r="I17" s="19"/>
      <c r="J17" s="19"/>
      <c r="K17" s="19"/>
    </row>
    <row r="18" spans="1:11" ht="24" customHeight="1" x14ac:dyDescent="0.25">
      <c r="A18" s="26"/>
      <c r="B18" s="39" t="s">
        <v>21</v>
      </c>
      <c r="C18" s="40"/>
      <c r="D18" s="39"/>
      <c r="E18" s="42">
        <f>E14</f>
        <v>0</v>
      </c>
      <c r="F18" s="25"/>
      <c r="G18" s="19"/>
      <c r="H18" s="19"/>
      <c r="I18" s="19"/>
      <c r="J18" s="19"/>
      <c r="K18" s="19"/>
    </row>
    <row r="19" spans="1:11" ht="24" customHeight="1" x14ac:dyDescent="0.25">
      <c r="A19" s="26"/>
      <c r="B19" s="39" t="s">
        <v>22</v>
      </c>
      <c r="C19" s="40"/>
      <c r="D19" s="39"/>
      <c r="E19" s="42">
        <f>IF(E15&lt;0,-E15,0)</f>
        <v>0</v>
      </c>
      <c r="F19" s="25"/>
      <c r="G19" s="19"/>
      <c r="H19" s="19"/>
      <c r="I19" s="19"/>
      <c r="J19" s="19"/>
      <c r="K19" s="19"/>
    </row>
    <row r="20" spans="1:11" ht="24" customHeight="1" thickBot="1" x14ac:dyDescent="0.3">
      <c r="A20" s="45"/>
      <c r="B20" s="50" t="s">
        <v>105</v>
      </c>
      <c r="C20" s="47"/>
      <c r="D20" s="50"/>
      <c r="E20" s="48">
        <f>E17-E18+E19</f>
        <v>0</v>
      </c>
      <c r="F20" s="25"/>
      <c r="G20" s="19"/>
      <c r="H20" s="19"/>
      <c r="I20" s="19"/>
      <c r="J20" s="19"/>
      <c r="K20" s="19"/>
    </row>
    <row r="21" spans="1:11" ht="24" customHeight="1" x14ac:dyDescent="0.25">
      <c r="A21" s="51" t="s">
        <v>31</v>
      </c>
      <c r="B21" s="52" t="s">
        <v>46</v>
      </c>
      <c r="C21" s="53"/>
      <c r="D21" s="52"/>
      <c r="E21" s="52"/>
      <c r="F21" s="25"/>
      <c r="G21" s="19"/>
      <c r="H21" s="19"/>
      <c r="I21" s="19"/>
      <c r="J21" s="19"/>
      <c r="K21" s="19"/>
    </row>
    <row r="22" spans="1:11" ht="20.100000000000001" customHeight="1" x14ac:dyDescent="0.25">
      <c r="A22" s="54"/>
      <c r="B22" s="55" t="s">
        <v>57</v>
      </c>
      <c r="C22" s="53"/>
      <c r="D22" s="52"/>
      <c r="E22" s="52"/>
      <c r="F22" s="25"/>
      <c r="G22" s="19"/>
      <c r="H22" s="19"/>
      <c r="I22" s="19"/>
      <c r="J22" s="19"/>
      <c r="K22" s="19"/>
    </row>
    <row r="23" spans="1:11" ht="20.100000000000001" customHeight="1" x14ac:dyDescent="0.2">
      <c r="A23" s="54"/>
      <c r="B23" s="56" t="s">
        <v>76</v>
      </c>
      <c r="C23" s="57"/>
      <c r="D23" s="52"/>
      <c r="E23" s="52"/>
      <c r="F23" s="25"/>
      <c r="G23" s="19"/>
      <c r="H23" s="19"/>
      <c r="I23" s="19"/>
      <c r="J23" s="19"/>
      <c r="K23" s="19"/>
    </row>
    <row r="24" spans="1:11" ht="20.100000000000001" customHeight="1" x14ac:dyDescent="0.25">
      <c r="A24" s="52"/>
      <c r="B24" s="55" t="s">
        <v>77</v>
      </c>
      <c r="C24" s="53"/>
      <c r="D24" s="52"/>
      <c r="E24" s="52"/>
      <c r="F24" s="25"/>
      <c r="G24" s="19"/>
      <c r="H24" s="19"/>
      <c r="I24" s="19"/>
      <c r="J24" s="19"/>
      <c r="K24" s="19"/>
    </row>
    <row r="25" spans="1:11" ht="24" customHeight="1" x14ac:dyDescent="0.2">
      <c r="A25" s="58"/>
      <c r="B25" s="59" t="s">
        <v>78</v>
      </c>
      <c r="C25" s="60"/>
      <c r="D25" s="58"/>
      <c r="E25" s="58"/>
      <c r="F25" s="25"/>
      <c r="G25" s="19"/>
      <c r="H25" s="19"/>
      <c r="I25" s="19"/>
      <c r="J25" s="19"/>
      <c r="K25" s="19"/>
    </row>
    <row r="26" spans="1:11" ht="24" customHeight="1" x14ac:dyDescent="0.25">
      <c r="A26" s="61" t="s">
        <v>47</v>
      </c>
      <c r="B26" s="55" t="s">
        <v>79</v>
      </c>
      <c r="C26" s="53"/>
      <c r="D26" s="52"/>
      <c r="E26" s="52"/>
      <c r="F26" s="25"/>
      <c r="G26" s="19"/>
      <c r="H26" s="19"/>
      <c r="I26" s="19"/>
      <c r="J26" s="19"/>
      <c r="K26" s="19"/>
    </row>
    <row r="27" spans="1:11" ht="24" customHeight="1" x14ac:dyDescent="0.25">
      <c r="A27" s="145"/>
      <c r="B27" s="146" t="s">
        <v>97</v>
      </c>
      <c r="C27" s="147"/>
      <c r="D27" s="148"/>
      <c r="E27" s="148"/>
      <c r="F27" s="25"/>
      <c r="G27" s="19"/>
      <c r="H27" s="19"/>
      <c r="I27" s="19"/>
      <c r="J27" s="19"/>
      <c r="K27" s="19"/>
    </row>
    <row r="28" spans="1:11" ht="24" customHeight="1" x14ac:dyDescent="0.25">
      <c r="A28" s="153" t="s">
        <v>103</v>
      </c>
      <c r="B28" s="148" t="s">
        <v>100</v>
      </c>
      <c r="C28" s="147"/>
      <c r="D28" s="148"/>
      <c r="E28" s="148"/>
      <c r="F28" s="25"/>
      <c r="G28" s="19"/>
      <c r="H28" s="19"/>
      <c r="I28" s="19"/>
      <c r="J28" s="19"/>
      <c r="K28" s="19"/>
    </row>
    <row r="29" spans="1:11" ht="24" customHeight="1" x14ac:dyDescent="0.25">
      <c r="A29" s="154" t="s">
        <v>103</v>
      </c>
      <c r="B29" s="152" t="s">
        <v>101</v>
      </c>
      <c r="C29" s="147"/>
      <c r="D29" s="148"/>
      <c r="E29" s="148"/>
      <c r="F29" s="25"/>
      <c r="G29" s="19"/>
      <c r="H29" s="19"/>
      <c r="I29" s="19"/>
      <c r="J29" s="19"/>
      <c r="K29" s="19"/>
    </row>
    <row r="30" spans="1:11" ht="24" customHeight="1" x14ac:dyDescent="0.25">
      <c r="A30" s="145"/>
      <c r="B30" s="146" t="s">
        <v>102</v>
      </c>
      <c r="C30" s="147"/>
      <c r="D30" s="148"/>
      <c r="E30" s="148"/>
      <c r="F30" s="25"/>
      <c r="G30" s="19"/>
      <c r="H30" s="19"/>
      <c r="I30" s="19"/>
      <c r="J30" s="19"/>
      <c r="K30" s="19"/>
    </row>
    <row r="31" spans="1:11" ht="24" customHeight="1" x14ac:dyDescent="0.25">
      <c r="A31" s="149" t="s">
        <v>48</v>
      </c>
      <c r="B31" s="150" t="s">
        <v>56</v>
      </c>
      <c r="C31" s="151"/>
      <c r="D31" s="150"/>
      <c r="E31" s="150"/>
      <c r="F31" s="25"/>
      <c r="G31" s="19"/>
      <c r="H31" s="19"/>
      <c r="I31" s="19"/>
      <c r="J31" s="19"/>
      <c r="K31" s="19"/>
    </row>
    <row r="32" spans="1:11" ht="24" customHeight="1" x14ac:dyDescent="0.25">
      <c r="A32" s="54"/>
      <c r="B32" s="52" t="s">
        <v>49</v>
      </c>
      <c r="C32" s="53"/>
      <c r="D32" s="52"/>
      <c r="E32" s="13"/>
      <c r="F32" s="25"/>
      <c r="G32" s="19"/>
      <c r="H32" s="19"/>
      <c r="I32" s="19"/>
      <c r="J32" s="19"/>
      <c r="K32" s="19"/>
    </row>
    <row r="33" spans="1:11" ht="24" customHeight="1" thickBot="1" x14ac:dyDescent="0.25">
      <c r="A33" s="58"/>
      <c r="B33" s="58"/>
      <c r="C33" s="58"/>
      <c r="D33" s="58"/>
      <c r="E33" s="64"/>
      <c r="F33" s="25"/>
      <c r="G33" s="19"/>
      <c r="H33" s="19"/>
      <c r="I33" s="19"/>
      <c r="J33" s="19"/>
      <c r="K33" s="19"/>
    </row>
    <row r="34" spans="1:11" ht="24" customHeight="1" x14ac:dyDescent="0.25">
      <c r="A34" s="51" t="s">
        <v>74</v>
      </c>
      <c r="B34" s="65" t="s">
        <v>50</v>
      </c>
      <c r="C34" s="53"/>
      <c r="D34" s="66"/>
      <c r="E34" s="12"/>
      <c r="F34" s="25"/>
      <c r="G34" s="19"/>
      <c r="H34" s="19"/>
      <c r="I34" s="19"/>
      <c r="J34" s="19"/>
      <c r="K34" s="19"/>
    </row>
    <row r="35" spans="1:11" ht="24" customHeight="1" x14ac:dyDescent="0.25">
      <c r="A35" s="67"/>
      <c r="B35" s="65" t="s">
        <v>51</v>
      </c>
      <c r="C35" s="53"/>
      <c r="D35" s="66"/>
      <c r="E35" s="13"/>
      <c r="F35" s="19"/>
      <c r="G35" s="19"/>
      <c r="H35" s="19"/>
      <c r="I35" s="19"/>
      <c r="J35" s="19"/>
      <c r="K35" s="19"/>
    </row>
    <row r="36" spans="1:11" ht="24" customHeight="1" x14ac:dyDescent="0.25">
      <c r="A36" s="67"/>
      <c r="B36" s="65" t="s">
        <v>52</v>
      </c>
      <c r="C36" s="53"/>
      <c r="D36" s="66"/>
      <c r="E36" s="13"/>
      <c r="F36" s="19"/>
      <c r="G36" s="19"/>
      <c r="H36" s="19"/>
      <c r="I36" s="19"/>
      <c r="J36" s="19"/>
      <c r="K36" s="19"/>
    </row>
    <row r="37" spans="1:11" ht="24" customHeight="1" thickBot="1" x14ac:dyDescent="0.25">
      <c r="A37" s="68"/>
      <c r="B37" s="69"/>
      <c r="C37" s="69"/>
      <c r="D37" s="69"/>
      <c r="E37" s="69"/>
      <c r="F37" s="19"/>
      <c r="G37" s="19"/>
      <c r="H37" s="19"/>
      <c r="I37" s="19"/>
      <c r="J37" s="19"/>
      <c r="K37" s="19"/>
    </row>
    <row r="38" spans="1:11" ht="24" customHeight="1" x14ac:dyDescent="0.2">
      <c r="A38" s="70" t="s">
        <v>84</v>
      </c>
      <c r="B38" s="71"/>
      <c r="C38" s="72"/>
      <c r="D38" s="73"/>
      <c r="E38" s="74"/>
      <c r="F38" s="19"/>
      <c r="G38" s="19"/>
      <c r="H38" s="19"/>
      <c r="I38" s="19"/>
      <c r="J38" s="19"/>
      <c r="K38" s="19"/>
    </row>
    <row r="39" spans="1:11" ht="24" customHeight="1" thickBot="1" x14ac:dyDescent="0.25">
      <c r="A39" s="75" t="s">
        <v>32</v>
      </c>
      <c r="B39" s="3"/>
      <c r="C39" s="4"/>
      <c r="D39" s="39"/>
      <c r="E39" s="28"/>
      <c r="F39" s="25"/>
      <c r="G39" s="19"/>
      <c r="H39" s="19"/>
      <c r="I39" s="19"/>
      <c r="J39" s="19"/>
      <c r="K39" s="19"/>
    </row>
    <row r="40" spans="1:11" ht="24" customHeight="1" x14ac:dyDescent="0.2">
      <c r="A40" s="28"/>
      <c r="B40" s="28" t="s">
        <v>33</v>
      </c>
      <c r="C40" s="39"/>
      <c r="D40" s="28"/>
      <c r="E40" s="28"/>
      <c r="F40" s="25"/>
      <c r="G40" s="19"/>
      <c r="H40" s="19"/>
      <c r="I40" s="19"/>
      <c r="J40" s="19"/>
      <c r="K40" s="19"/>
    </row>
    <row r="41" spans="1:11" ht="24" customHeight="1" x14ac:dyDescent="0.2">
      <c r="A41" s="28"/>
      <c r="B41" s="28"/>
      <c r="C41" s="28"/>
      <c r="D41" s="28"/>
      <c r="E41" s="28"/>
      <c r="F41" s="25"/>
      <c r="G41" s="19"/>
      <c r="H41" s="19"/>
      <c r="I41" s="19"/>
      <c r="J41" s="19"/>
      <c r="K41" s="19"/>
    </row>
    <row r="42" spans="1:11" ht="24" customHeight="1" x14ac:dyDescent="0.2">
      <c r="A42" s="144" t="s">
        <v>110</v>
      </c>
      <c r="B42" s="76" t="s">
        <v>34</v>
      </c>
      <c r="C42" s="76"/>
      <c r="D42" s="76"/>
      <c r="E42" s="76"/>
      <c r="F42" s="25"/>
      <c r="G42" s="19"/>
      <c r="H42" s="19"/>
      <c r="I42" s="19"/>
      <c r="J42" s="19"/>
      <c r="K42" s="19"/>
    </row>
    <row r="43" spans="1:1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198" spans="1:1" hidden="1" x14ac:dyDescent="0.2">
      <c r="A198" s="21" t="s">
        <v>58</v>
      </c>
    </row>
    <row r="199" spans="1:1" hidden="1" x14ac:dyDescent="0.2">
      <c r="A199" s="21" t="s">
        <v>59</v>
      </c>
    </row>
    <row r="200" spans="1:1" hidden="1" x14ac:dyDescent="0.2">
      <c r="A200" s="21" t="s">
        <v>60</v>
      </c>
    </row>
    <row r="201" spans="1:1" hidden="1" x14ac:dyDescent="0.2">
      <c r="A201" s="21" t="s">
        <v>61</v>
      </c>
    </row>
    <row r="202" spans="1:1" hidden="1" x14ac:dyDescent="0.2">
      <c r="A202" s="21" t="s">
        <v>62</v>
      </c>
    </row>
    <row r="203" spans="1:1" hidden="1" x14ac:dyDescent="0.2">
      <c r="A203" s="21" t="s">
        <v>63</v>
      </c>
    </row>
    <row r="204" spans="1:1" hidden="1" x14ac:dyDescent="0.2">
      <c r="A204" s="21" t="s">
        <v>64</v>
      </c>
    </row>
    <row r="205" spans="1:1" hidden="1" x14ac:dyDescent="0.2">
      <c r="A205" s="21" t="s">
        <v>65</v>
      </c>
    </row>
    <row r="206" spans="1:1" hidden="1" x14ac:dyDescent="0.2">
      <c r="A206" s="21" t="s">
        <v>66</v>
      </c>
    </row>
    <row r="207" spans="1:1" hidden="1" x14ac:dyDescent="0.2">
      <c r="A207" s="21" t="s">
        <v>67</v>
      </c>
    </row>
    <row r="208" spans="1:1" hidden="1" x14ac:dyDescent="0.2">
      <c r="A208" s="21" t="s">
        <v>35</v>
      </c>
    </row>
  </sheetData>
  <sheetProtection algorithmName="SHA-512" hashValue="SQt1ieWG+LNRHuOeGbMWXQCK5eNPK48Rj+5ZTlMMpsYy3iXGzMB5lTD8fQyT22YZhD8kygO0BCoQ61UwjKIRRA==" saltValue="9oXE0/hL4xkljDVO5iIkrQ==" spinCount="100000" sheet="1" selectLockedCells="1"/>
  <protectedRanges>
    <protectedRange sqref="C3:C6 E3 E17 E32 B39:C39 E34:E36 E12 E8:E10" name="Område1_1"/>
  </protectedRanges>
  <conditionalFormatting sqref="B39:C39">
    <cfRule type="containsBlanks" dxfId="31" priority="13">
      <formula>LEN(TRIM(B39))=0</formula>
    </cfRule>
  </conditionalFormatting>
  <conditionalFormatting sqref="C3:C6">
    <cfRule type="containsBlanks" dxfId="30" priority="15">
      <formula>LEN(TRIM(C3))=0</formula>
    </cfRule>
  </conditionalFormatting>
  <conditionalFormatting sqref="E3">
    <cfRule type="containsBlanks" dxfId="29" priority="21">
      <formula>LEN(TRIM(E3))=0</formula>
    </cfRule>
  </conditionalFormatting>
  <conditionalFormatting sqref="E8:E10 E17">
    <cfRule type="containsBlanks" dxfId="28" priority="7">
      <formula>LEN(TRIM(E8))=0</formula>
    </cfRule>
  </conditionalFormatting>
  <conditionalFormatting sqref="E12">
    <cfRule type="expression" dxfId="27" priority="4">
      <formula>AND(E10&gt;-1,E12&gt;0)</formula>
    </cfRule>
  </conditionalFormatting>
  <conditionalFormatting sqref="E34:E36">
    <cfRule type="containsBlanks" dxfId="26" priority="8">
      <formula>LEN(TRIM(E34))=0</formula>
    </cfRule>
  </conditionalFormatting>
  <dataValidations count="6">
    <dataValidation type="custom" showInputMessage="1" showErrorMessage="1" errorTitle="For mange decimaler" error="Kurs angives med højst 6 decimaler" prompt="DKK indtast 1,00 ellers ....._x000a_Nationalbankens gennemsnitskurs for indkomståret_x000a__x000a__x000a_" sqref="E9" xr:uid="{D9948FBB-E5B2-4F32-856F-5001B4E75215}">
      <formula1>E9=ROUND(E9,6)</formula1>
    </dataValidation>
    <dataValidation type="custom" showInputMessage="1" showErrorMessage="1" errorTitle="Angiv valuta og kurs" error="Der skal angives valuta og kurs" sqref="E10 E17" xr:uid="{46611B75-F98D-4B8D-929C-4B20A334F32F}">
      <formula1>AND(E$9&lt;&gt;"",E$8&lt;&gt;"")</formula1>
    </dataValidation>
    <dataValidation type="list" showInputMessage="1" showErrorMessage="1" sqref="E8" xr:uid="{2241096C-D9AB-439F-9FB2-D6EB3982A3D8}">
      <formula1>$A$198:$A$208</formula1>
    </dataValidation>
    <dataValidation type="whole" showInputMessage="1" showErrorMessage="1" error="Beløbet må ikke overstige årets skattepligtige underskud." sqref="E12" xr:uid="{83BB0BCB-64B6-4C03-A41C-144E06834C83}">
      <formula1>0</formula1>
      <formula2>-E11</formula2>
    </dataValidation>
    <dataValidation showInputMessage="1" showErrorMessage="1" errorTitle="Angiv valuta og kurs" error="Der skal angives valuta og kurs" sqref="E34:E36 E32" xr:uid="{7FC3FF3A-441C-4676-9ECC-DD6CFC1E7B21}"/>
    <dataValidation type="custom" showInputMessage="1" showErrorMessage="1" error="Denne celle må ikke redigeres." prompt="Beløbet skal være årets skattepligtig indkomst før eventuel overførsel af underskud til selskabsskattepligtig indkomst, jf. kulbrinteskattelovens § 11, stk. 2." sqref="F11" xr:uid="{5EEA5DF9-16BA-4C75-8B40-D8E496B6E4F9}">
      <formula1>F11="i"</formula1>
    </dataValidation>
  </dataValidations>
  <hyperlinks>
    <hyperlink ref="E5" r:id="rId1" xr:uid="{87F12E22-C8EE-4430-9242-039DC132378F}"/>
  </hyperlinks>
  <pageMargins left="0.7" right="0.7" top="0.75" bottom="0.75" header="0.3" footer="0.3"/>
  <pageSetup paperSize="9" scale="51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0</xdr:rowOff>
                  </from>
                  <to>
                    <xdr:col>4</xdr:col>
                    <xdr:colOff>676275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971550</xdr:colOff>
                    <xdr:row>30</xdr:row>
                    <xdr:rowOff>0</xdr:rowOff>
                  </from>
                  <to>
                    <xdr:col>5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0</xdr:rowOff>
                  </from>
                  <to>
                    <xdr:col>4</xdr:col>
                    <xdr:colOff>676275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123825</xdr:rowOff>
                  </from>
                  <to>
                    <xdr:col>4</xdr:col>
                    <xdr:colOff>676275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161925</xdr:rowOff>
                  </from>
                  <to>
                    <xdr:col>4</xdr:col>
                    <xdr:colOff>676275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971550</xdr:colOff>
                    <xdr:row>25</xdr:row>
                    <xdr:rowOff>161925</xdr:rowOff>
                  </from>
                  <to>
                    <xdr:col>5</xdr:col>
                    <xdr:colOff>9525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0</xdr:rowOff>
                  </from>
                  <to>
                    <xdr:col>4</xdr:col>
                    <xdr:colOff>676275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4</xdr:col>
                    <xdr:colOff>962025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4</xdr:col>
                    <xdr:colOff>962025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4</xdr:col>
                    <xdr:colOff>981075</xdr:colOff>
                    <xdr:row>23</xdr:row>
                    <xdr:rowOff>123825</xdr:rowOff>
                  </from>
                  <to>
                    <xdr:col>5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247650</xdr:rowOff>
                  </from>
                  <to>
                    <xdr:col>4</xdr:col>
                    <xdr:colOff>676275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6" name="Check Box 4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190500</xdr:rowOff>
                  </from>
                  <to>
                    <xdr:col>4</xdr:col>
                    <xdr:colOff>676275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7" name="Check Box 46">
              <controlPr defaultSize="0" autoFill="0" autoLine="0" autoPict="0">
                <anchor moveWithCells="1">
                  <from>
                    <xdr:col>4</xdr:col>
                    <xdr:colOff>971550</xdr:colOff>
                    <xdr:row>26</xdr:row>
                    <xdr:rowOff>247650</xdr:rowOff>
                  </from>
                  <to>
                    <xdr:col>5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8" name="Check Box 47">
              <controlPr defaultSize="0" autoFill="0" autoLine="0" autoPict="0">
                <anchor moveWithCells="1">
                  <from>
                    <xdr:col>4</xdr:col>
                    <xdr:colOff>971550</xdr:colOff>
                    <xdr:row>28</xdr:row>
                    <xdr:rowOff>190500</xdr:rowOff>
                  </from>
                  <to>
                    <xdr:col>5</xdr:col>
                    <xdr:colOff>9525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BABD-FC22-4DBA-878C-AFD9D9D1AA9B}">
  <sheetPr codeName="Ark2">
    <pageSetUpPr fitToPage="1"/>
  </sheetPr>
  <dimension ref="A1:J207"/>
  <sheetViews>
    <sheetView showGridLines="0" zoomScaleNormal="100" zoomScaleSheetLayoutView="50" workbookViewId="0">
      <selection activeCell="C3" sqref="C3"/>
    </sheetView>
  </sheetViews>
  <sheetFormatPr defaultColWidth="9.140625" defaultRowHeight="15" x14ac:dyDescent="0.25"/>
  <cols>
    <col min="1" max="1" width="28.7109375" style="78" customWidth="1"/>
    <col min="2" max="2" width="16.85546875" style="78" customWidth="1"/>
    <col min="3" max="3" width="78.7109375" style="78" customWidth="1"/>
    <col min="4" max="4" width="15.7109375" style="78" customWidth="1"/>
    <col min="5" max="5" width="21.5703125" style="78" customWidth="1"/>
    <col min="6" max="6" width="31.5703125" style="78" customWidth="1"/>
    <col min="7" max="16384" width="9.140625" style="78"/>
  </cols>
  <sheetData>
    <row r="1" spans="1:9" ht="57.6" customHeight="1" x14ac:dyDescent="0.35">
      <c r="A1" s="77"/>
      <c r="B1" s="77"/>
      <c r="D1" s="79"/>
      <c r="E1" s="80"/>
      <c r="F1" s="77"/>
      <c r="G1" s="77"/>
      <c r="H1" s="77"/>
      <c r="I1" s="77"/>
    </row>
    <row r="2" spans="1:9" ht="24" customHeight="1" x14ac:dyDescent="0.35">
      <c r="A2" s="77"/>
      <c r="B2" s="77"/>
      <c r="C2" s="20" t="s">
        <v>98</v>
      </c>
      <c r="D2" s="79"/>
      <c r="E2" s="80"/>
      <c r="F2" s="77"/>
      <c r="G2" s="77"/>
      <c r="H2" s="77"/>
      <c r="I2" s="77"/>
    </row>
    <row r="3" spans="1:9" ht="24" customHeight="1" x14ac:dyDescent="0.25">
      <c r="A3" s="77"/>
      <c r="B3" s="49" t="s">
        <v>0</v>
      </c>
      <c r="C3" s="1"/>
      <c r="D3" s="81" t="s">
        <v>1</v>
      </c>
      <c r="E3" s="14"/>
      <c r="F3" s="77"/>
      <c r="G3" s="77"/>
      <c r="H3" s="77"/>
      <c r="I3" s="77"/>
    </row>
    <row r="4" spans="1:9" ht="24" customHeight="1" x14ac:dyDescent="0.25">
      <c r="A4" s="77"/>
      <c r="B4" s="77"/>
      <c r="C4" s="1"/>
      <c r="D4" s="77"/>
      <c r="E4" s="82" t="s">
        <v>2</v>
      </c>
      <c r="F4" s="77"/>
      <c r="G4" s="77"/>
      <c r="H4" s="77"/>
      <c r="I4" s="77"/>
    </row>
    <row r="5" spans="1:9" ht="24" customHeight="1" x14ac:dyDescent="0.25">
      <c r="A5" s="77"/>
      <c r="B5" s="77"/>
      <c r="C5" s="1"/>
      <c r="D5" s="83"/>
      <c r="E5" s="6" t="s">
        <v>3</v>
      </c>
      <c r="F5" s="77"/>
      <c r="G5" s="77"/>
      <c r="H5" s="77"/>
      <c r="I5" s="77"/>
    </row>
    <row r="6" spans="1:9" ht="24" customHeight="1" x14ac:dyDescent="0.25">
      <c r="A6" s="77"/>
      <c r="B6" s="77"/>
      <c r="C6" s="1"/>
      <c r="D6" s="84"/>
      <c r="E6" s="85" t="s">
        <v>104</v>
      </c>
      <c r="F6" s="77"/>
      <c r="G6" s="77"/>
      <c r="H6" s="77"/>
      <c r="I6" s="77"/>
    </row>
    <row r="7" spans="1:9" ht="24" customHeight="1" x14ac:dyDescent="0.25">
      <c r="A7" s="77"/>
      <c r="B7" s="77"/>
      <c r="C7" s="39"/>
      <c r="D7" s="84"/>
      <c r="F7" s="77"/>
      <c r="G7" s="77"/>
      <c r="H7" s="77"/>
      <c r="I7" s="77"/>
    </row>
    <row r="8" spans="1:9" ht="24" customHeight="1" thickBot="1" x14ac:dyDescent="0.3">
      <c r="B8" s="86"/>
      <c r="C8" s="86"/>
      <c r="D8" s="87" t="s">
        <v>4</v>
      </c>
      <c r="E8" s="2"/>
      <c r="F8" s="77"/>
      <c r="G8" s="77"/>
      <c r="H8" s="77"/>
      <c r="I8" s="77"/>
    </row>
    <row r="9" spans="1:9" ht="24" customHeight="1" thickBot="1" x14ac:dyDescent="0.3">
      <c r="A9" s="34" t="s">
        <v>75</v>
      </c>
      <c r="B9" s="34"/>
      <c r="C9" s="34"/>
      <c r="D9" s="87" t="s">
        <v>36</v>
      </c>
      <c r="E9" s="9"/>
      <c r="F9" s="88"/>
      <c r="G9" s="77"/>
      <c r="H9" s="77"/>
      <c r="I9" s="77"/>
    </row>
    <row r="10" spans="1:9" ht="24" customHeight="1" x14ac:dyDescent="0.25">
      <c r="A10" s="49" t="s">
        <v>5</v>
      </c>
      <c r="B10" s="89"/>
      <c r="C10" s="89"/>
      <c r="D10" s="90"/>
      <c r="E10" s="90"/>
      <c r="F10" s="88"/>
      <c r="G10" s="77"/>
      <c r="H10" s="77"/>
      <c r="I10" s="77"/>
    </row>
    <row r="11" spans="1:9" ht="24" customHeight="1" x14ac:dyDescent="0.25">
      <c r="B11" s="49"/>
      <c r="C11" s="91" t="s">
        <v>6</v>
      </c>
      <c r="D11" s="92"/>
      <c r="E11" s="5"/>
      <c r="F11" s="88"/>
      <c r="G11" s="77"/>
      <c r="H11" s="77"/>
      <c r="I11" s="77"/>
    </row>
    <row r="12" spans="1:9" ht="24" customHeight="1" x14ac:dyDescent="0.25">
      <c r="A12" s="77"/>
      <c r="B12" s="77"/>
      <c r="C12" s="93" t="s">
        <v>7</v>
      </c>
      <c r="D12" s="39"/>
      <c r="E12" s="5"/>
      <c r="F12" s="94"/>
      <c r="G12" s="77"/>
      <c r="H12" s="77"/>
      <c r="I12" s="77"/>
    </row>
    <row r="13" spans="1:9" ht="24" customHeight="1" x14ac:dyDescent="0.25">
      <c r="A13" s="77"/>
      <c r="B13" s="77"/>
      <c r="C13" s="93" t="s">
        <v>69</v>
      </c>
      <c r="D13" s="39"/>
      <c r="E13" s="5"/>
      <c r="F13" s="77"/>
      <c r="G13" s="77"/>
      <c r="H13" s="77"/>
      <c r="I13" s="77"/>
    </row>
    <row r="14" spans="1:9" ht="24" customHeight="1" thickBot="1" x14ac:dyDescent="0.3">
      <c r="A14" s="95"/>
      <c r="B14" s="95"/>
      <c r="C14" s="96" t="s">
        <v>8</v>
      </c>
      <c r="D14" s="50"/>
      <c r="E14" s="48">
        <f>SUM(E11:E13)</f>
        <v>0</v>
      </c>
      <c r="F14" s="77"/>
      <c r="G14" s="77"/>
      <c r="H14" s="77"/>
      <c r="I14" s="77"/>
    </row>
    <row r="15" spans="1:9" ht="24" customHeight="1" x14ac:dyDescent="0.25">
      <c r="A15" s="49" t="s">
        <v>9</v>
      </c>
      <c r="B15" s="97"/>
      <c r="C15" s="98"/>
      <c r="D15" s="70"/>
      <c r="E15" s="99"/>
      <c r="F15" s="77"/>
      <c r="G15" s="77"/>
      <c r="H15" s="77"/>
      <c r="I15" s="77"/>
    </row>
    <row r="16" spans="1:9" ht="24" customHeight="1" x14ac:dyDescent="0.25">
      <c r="B16" s="49"/>
      <c r="C16" s="93" t="s">
        <v>37</v>
      </c>
      <c r="D16" s="39"/>
      <c r="E16" s="5"/>
      <c r="F16" s="77"/>
      <c r="G16" s="77"/>
      <c r="H16" s="77"/>
      <c r="I16" s="77"/>
    </row>
    <row r="17" spans="1:10" ht="24" customHeight="1" x14ac:dyDescent="0.25">
      <c r="A17" s="77"/>
      <c r="B17" s="77"/>
      <c r="C17" s="93" t="s">
        <v>10</v>
      </c>
      <c r="D17" s="39"/>
      <c r="E17" s="5"/>
      <c r="F17" s="77"/>
      <c r="G17" s="77"/>
      <c r="H17" s="77"/>
      <c r="I17" s="77"/>
    </row>
    <row r="18" spans="1:10" ht="24" customHeight="1" x14ac:dyDescent="0.25">
      <c r="A18" s="77"/>
      <c r="B18" s="77"/>
      <c r="C18" s="93" t="s">
        <v>107</v>
      </c>
      <c r="D18" s="39"/>
      <c r="E18" s="42">
        <f>E47</f>
        <v>0</v>
      </c>
      <c r="F18" s="88"/>
      <c r="G18" s="77"/>
      <c r="H18" s="77"/>
      <c r="I18" s="77"/>
    </row>
    <row r="19" spans="1:10" ht="24" customHeight="1" x14ac:dyDescent="0.25">
      <c r="A19" s="77"/>
      <c r="B19" s="77"/>
      <c r="C19" s="93" t="s">
        <v>108</v>
      </c>
      <c r="D19" s="39"/>
      <c r="E19" s="42">
        <f>E54</f>
        <v>0</v>
      </c>
      <c r="F19" s="88"/>
      <c r="G19" s="77"/>
      <c r="H19" s="77"/>
      <c r="I19" s="77"/>
    </row>
    <row r="20" spans="1:10" ht="24" customHeight="1" x14ac:dyDescent="0.25">
      <c r="A20" s="77"/>
      <c r="B20" s="77"/>
      <c r="C20" s="93" t="s">
        <v>70</v>
      </c>
      <c r="D20" s="39"/>
      <c r="E20" s="42">
        <f>E62+E70</f>
        <v>0</v>
      </c>
      <c r="F20" s="77"/>
      <c r="G20" s="77"/>
      <c r="H20" s="77"/>
      <c r="I20" s="77"/>
    </row>
    <row r="21" spans="1:10" ht="24" customHeight="1" x14ac:dyDescent="0.25">
      <c r="B21" s="143"/>
      <c r="C21" s="83" t="s">
        <v>81</v>
      </c>
      <c r="D21" s="39"/>
      <c r="E21" s="5"/>
      <c r="F21" s="88"/>
      <c r="G21" s="88"/>
      <c r="H21" s="88"/>
      <c r="I21" s="88"/>
      <c r="J21" s="88"/>
    </row>
    <row r="22" spans="1:10" ht="24" customHeight="1" x14ac:dyDescent="0.25">
      <c r="A22" s="77"/>
      <c r="B22" s="77"/>
      <c r="C22" s="93" t="s">
        <v>11</v>
      </c>
      <c r="D22" s="39"/>
      <c r="E22" s="5"/>
      <c r="F22" s="77"/>
      <c r="G22" s="77"/>
      <c r="H22" s="77"/>
      <c r="I22" s="77"/>
    </row>
    <row r="23" spans="1:10" ht="24" customHeight="1" x14ac:dyDescent="0.25">
      <c r="A23" s="77"/>
      <c r="B23" s="77"/>
      <c r="C23" s="93" t="s">
        <v>12</v>
      </c>
      <c r="D23" s="39"/>
      <c r="E23" s="5"/>
      <c r="F23" s="77"/>
      <c r="G23" s="77"/>
      <c r="H23" s="77"/>
      <c r="I23" s="77"/>
    </row>
    <row r="24" spans="1:10" ht="24" customHeight="1" x14ac:dyDescent="0.25">
      <c r="A24" s="77"/>
      <c r="B24" s="77"/>
      <c r="C24" s="93" t="s">
        <v>13</v>
      </c>
      <c r="D24" s="39"/>
      <c r="E24" s="5"/>
      <c r="F24" s="77"/>
      <c r="G24" s="77"/>
      <c r="H24" s="77"/>
      <c r="I24" s="77"/>
    </row>
    <row r="25" spans="1:10" ht="24" customHeight="1" x14ac:dyDescent="0.25">
      <c r="A25" s="77"/>
      <c r="B25" s="77"/>
      <c r="C25" s="93" t="s">
        <v>14</v>
      </c>
      <c r="D25" s="39"/>
      <c r="E25" s="5"/>
      <c r="F25" s="77"/>
      <c r="G25" s="77"/>
      <c r="H25" s="77"/>
      <c r="I25" s="77"/>
    </row>
    <row r="26" spans="1:10" ht="24" customHeight="1" x14ac:dyDescent="0.25">
      <c r="A26" s="77"/>
      <c r="B26" s="77"/>
      <c r="C26" s="93" t="s">
        <v>38</v>
      </c>
      <c r="D26" s="39"/>
      <c r="E26" s="5"/>
      <c r="F26" s="77"/>
      <c r="G26" s="77"/>
      <c r="H26" s="77"/>
      <c r="I26" s="77"/>
    </row>
    <row r="27" spans="1:10" ht="24" customHeight="1" thickBot="1" x14ac:dyDescent="0.3">
      <c r="A27" s="77"/>
      <c r="B27" s="77"/>
      <c r="C27" s="93" t="s">
        <v>71</v>
      </c>
      <c r="D27" s="39"/>
      <c r="E27" s="15"/>
      <c r="F27" s="77"/>
      <c r="G27" s="77"/>
      <c r="H27" s="77"/>
      <c r="I27" s="77"/>
    </row>
    <row r="28" spans="1:10" ht="24" customHeight="1" x14ac:dyDescent="0.25">
      <c r="A28" s="95"/>
      <c r="B28" s="95"/>
      <c r="C28" s="96" t="s">
        <v>15</v>
      </c>
      <c r="D28" s="50"/>
      <c r="E28" s="100">
        <f>SUM(E16:E27)</f>
        <v>0</v>
      </c>
      <c r="F28" s="77"/>
      <c r="G28" s="77"/>
      <c r="H28" s="77"/>
      <c r="I28" s="77"/>
    </row>
    <row r="29" spans="1:10" ht="24" customHeight="1" x14ac:dyDescent="0.25">
      <c r="A29" s="101" t="s">
        <v>16</v>
      </c>
      <c r="B29" s="97"/>
      <c r="C29" s="98"/>
      <c r="D29" s="70"/>
      <c r="E29" s="99"/>
      <c r="F29" s="77"/>
      <c r="G29" s="77"/>
      <c r="H29" s="77"/>
      <c r="I29" s="77"/>
    </row>
    <row r="30" spans="1:10" ht="24" customHeight="1" x14ac:dyDescent="0.25">
      <c r="B30" s="102"/>
      <c r="C30" s="39" t="s">
        <v>17</v>
      </c>
      <c r="D30" s="39"/>
      <c r="E30" s="103">
        <f>E14-E28</f>
        <v>0</v>
      </c>
      <c r="F30" s="77"/>
      <c r="G30" s="77"/>
      <c r="H30" s="77"/>
      <c r="I30" s="77"/>
    </row>
    <row r="31" spans="1:10" ht="24" customHeight="1" x14ac:dyDescent="0.25">
      <c r="A31" s="102"/>
      <c r="B31" s="102"/>
      <c r="C31" s="104" t="s">
        <v>68</v>
      </c>
      <c r="D31" s="39"/>
      <c r="E31" s="42">
        <f>IF(E8="Dkk",E30*1,E30*E9)</f>
        <v>0</v>
      </c>
      <c r="F31" s="77"/>
      <c r="G31" s="77"/>
      <c r="H31" s="77"/>
      <c r="I31" s="77"/>
    </row>
    <row r="32" spans="1:10" ht="24" customHeight="1" x14ac:dyDescent="0.25">
      <c r="A32" s="77"/>
      <c r="B32" s="77"/>
      <c r="C32" s="39" t="s">
        <v>82</v>
      </c>
      <c r="D32" s="39"/>
      <c r="E32" s="5"/>
      <c r="F32" s="105"/>
      <c r="G32" s="77"/>
      <c r="H32" s="77"/>
      <c r="I32" s="77"/>
    </row>
    <row r="33" spans="1:9" ht="24" customHeight="1" x14ac:dyDescent="0.25">
      <c r="A33" s="77"/>
      <c r="B33" s="77"/>
      <c r="C33" s="39" t="s">
        <v>53</v>
      </c>
      <c r="D33" s="39"/>
      <c r="E33" s="42">
        <f>E31+E32</f>
        <v>0</v>
      </c>
      <c r="F33" s="43"/>
      <c r="G33" s="77"/>
      <c r="H33" s="77"/>
      <c r="I33" s="77"/>
    </row>
    <row r="34" spans="1:9" ht="24" customHeight="1" x14ac:dyDescent="0.25">
      <c r="A34" s="77"/>
      <c r="B34" s="77"/>
      <c r="C34" s="39" t="s">
        <v>19</v>
      </c>
      <c r="D34" s="39"/>
      <c r="E34" s="42">
        <f>IFERROR(IF(E30&lt;1,0,IF(E30&gt;0,IF(E30-E38&lt;0,E30,IF(E30&lt;E38,E38,E38)),IF(E30="",IF(E28&lt;0,0,IF(E28-E38&lt;0,E28,IF(E28&gt;E38,E38,0)))))),"")</f>
        <v>0</v>
      </c>
      <c r="F34" s="85"/>
      <c r="G34" s="77"/>
      <c r="H34" s="77"/>
      <c r="I34" s="77"/>
    </row>
    <row r="35" spans="1:9" ht="24" customHeight="1" thickBot="1" x14ac:dyDescent="0.3">
      <c r="A35" s="77"/>
      <c r="B35" s="77"/>
      <c r="C35" s="39" t="s">
        <v>54</v>
      </c>
      <c r="D35" s="39"/>
      <c r="E35" s="106">
        <f>IF(E31&gt;0,E31-E34,IF(E31&lt;1,E31+E32,IF(E31="",IF(E30&gt;0,E30-E34,IF(E30&lt;0,E30+E32,0)))))</f>
        <v>0</v>
      </c>
      <c r="F35" s="77"/>
      <c r="G35" s="77"/>
      <c r="H35" s="77"/>
      <c r="I35" s="77"/>
    </row>
    <row r="36" spans="1:9" ht="24" customHeight="1" x14ac:dyDescent="0.25">
      <c r="A36" s="107"/>
      <c r="B36" s="107"/>
      <c r="C36" s="46" t="s">
        <v>80</v>
      </c>
      <c r="D36" s="45"/>
      <c r="E36" s="100">
        <f>IF(E35&gt;0,E35*25%,0)</f>
        <v>0</v>
      </c>
      <c r="F36" s="77"/>
      <c r="G36" s="77"/>
      <c r="H36" s="77"/>
      <c r="I36" s="77"/>
    </row>
    <row r="37" spans="1:9" ht="24" customHeight="1" x14ac:dyDescent="0.25">
      <c r="A37" s="49" t="s">
        <v>55</v>
      </c>
      <c r="B37" s="108"/>
      <c r="C37" s="109"/>
      <c r="D37" s="92"/>
      <c r="E37" s="99"/>
      <c r="F37" s="77"/>
      <c r="G37" s="77"/>
      <c r="H37" s="77"/>
      <c r="I37" s="77"/>
    </row>
    <row r="38" spans="1:9" ht="24" customHeight="1" x14ac:dyDescent="0.25">
      <c r="B38" s="49"/>
      <c r="C38" s="39" t="s">
        <v>20</v>
      </c>
      <c r="D38" s="39"/>
      <c r="E38" s="7"/>
      <c r="F38" s="77"/>
      <c r="G38" s="77"/>
      <c r="H38" s="77"/>
      <c r="I38" s="77"/>
    </row>
    <row r="39" spans="1:9" ht="24" customHeight="1" x14ac:dyDescent="0.25">
      <c r="A39" s="110"/>
      <c r="B39" s="110"/>
      <c r="C39" s="39" t="s">
        <v>21</v>
      </c>
      <c r="D39" s="39"/>
      <c r="E39" s="42">
        <f>IFERROR(IF(E30&lt;1,0,IF(E30&gt;0,IF(E30-E38&lt;0,E30,IF(E30&lt;E38,E38,E38)),IF(E30="",IF(E28&lt;0,0,IF(E28-E38&lt;0,E28,IF(E28&gt;E38,E38,0)))))),"")</f>
        <v>0</v>
      </c>
      <c r="F39" s="77"/>
      <c r="G39" s="77"/>
      <c r="H39" s="77"/>
      <c r="I39" s="77"/>
    </row>
    <row r="40" spans="1:9" ht="24" customHeight="1" thickBot="1" x14ac:dyDescent="0.3">
      <c r="A40" s="110"/>
      <c r="B40" s="110"/>
      <c r="C40" s="39" t="s">
        <v>22</v>
      </c>
      <c r="D40" s="39"/>
      <c r="E40" s="106">
        <f>IF(E35&lt;0,-E35,0)</f>
        <v>0</v>
      </c>
      <c r="F40" s="43"/>
      <c r="G40" s="77"/>
      <c r="H40" s="77"/>
      <c r="I40" s="77"/>
    </row>
    <row r="41" spans="1:9" ht="24" customHeight="1" x14ac:dyDescent="0.25">
      <c r="A41" s="107"/>
      <c r="B41" s="107"/>
      <c r="C41" s="50" t="s">
        <v>92</v>
      </c>
      <c r="D41" s="50"/>
      <c r="E41" s="100">
        <f>E38-E39+E40</f>
        <v>0</v>
      </c>
      <c r="F41" s="77"/>
      <c r="G41" s="77"/>
      <c r="H41" s="77"/>
      <c r="I41" s="77"/>
    </row>
    <row r="42" spans="1:9" ht="24" customHeight="1" x14ac:dyDescent="0.25">
      <c r="A42" s="49" t="s">
        <v>39</v>
      </c>
      <c r="B42" s="108"/>
      <c r="C42" s="70"/>
      <c r="D42" s="70"/>
      <c r="E42" s="99"/>
      <c r="F42" s="77"/>
      <c r="G42" s="77"/>
      <c r="H42" s="77"/>
      <c r="I42" s="77"/>
    </row>
    <row r="43" spans="1:9" ht="24" customHeight="1" x14ac:dyDescent="0.25">
      <c r="B43" s="102"/>
      <c r="C43" s="77" t="s">
        <v>40</v>
      </c>
      <c r="D43" s="39"/>
      <c r="E43" s="7"/>
      <c r="F43" s="77"/>
      <c r="G43" s="77"/>
      <c r="H43" s="77"/>
      <c r="I43" s="77"/>
    </row>
    <row r="44" spans="1:9" ht="24" customHeight="1" x14ac:dyDescent="0.25">
      <c r="A44" s="102"/>
      <c r="B44" s="102"/>
      <c r="C44" s="77" t="s">
        <v>42</v>
      </c>
      <c r="D44" s="77"/>
      <c r="E44" s="5"/>
      <c r="F44" s="111"/>
      <c r="G44" s="112"/>
      <c r="H44" s="112"/>
      <c r="I44" s="112"/>
    </row>
    <row r="45" spans="1:9" ht="24" customHeight="1" x14ac:dyDescent="0.25">
      <c r="A45" s="102"/>
      <c r="B45" s="102"/>
      <c r="C45" s="77" t="s">
        <v>25</v>
      </c>
      <c r="D45" s="77"/>
      <c r="E45" s="5"/>
      <c r="F45" s="112"/>
      <c r="G45" s="112"/>
      <c r="H45" s="112"/>
      <c r="I45" s="112"/>
    </row>
    <row r="46" spans="1:9" ht="24" customHeight="1" x14ac:dyDescent="0.25">
      <c r="A46" s="102"/>
      <c r="B46" s="102"/>
      <c r="C46" s="77" t="s">
        <v>30</v>
      </c>
      <c r="D46" s="77"/>
      <c r="E46" s="42"/>
      <c r="F46" s="112"/>
      <c r="G46" s="112"/>
      <c r="H46" s="112"/>
      <c r="I46" s="112"/>
    </row>
    <row r="47" spans="1:9" ht="24" customHeight="1" thickBot="1" x14ac:dyDescent="0.3">
      <c r="A47" s="102"/>
      <c r="B47" s="102"/>
      <c r="C47" s="77" t="s">
        <v>26</v>
      </c>
      <c r="D47" s="77"/>
      <c r="E47" s="11"/>
      <c r="F47" s="112"/>
      <c r="G47" s="112"/>
      <c r="H47" s="112"/>
      <c r="I47" s="112"/>
    </row>
    <row r="48" spans="1:9" ht="24" customHeight="1" x14ac:dyDescent="0.25">
      <c r="A48" s="107"/>
      <c r="B48" s="107"/>
      <c r="C48" s="107" t="s">
        <v>41</v>
      </c>
      <c r="D48" s="107"/>
      <c r="E48" s="103"/>
      <c r="F48" s="111"/>
      <c r="G48" s="112"/>
      <c r="H48" s="112"/>
      <c r="I48" s="112"/>
    </row>
    <row r="49" spans="1:9" ht="24" customHeight="1" x14ac:dyDescent="0.25">
      <c r="A49" s="49" t="s">
        <v>72</v>
      </c>
      <c r="B49" s="108"/>
      <c r="C49" s="108"/>
      <c r="D49" s="108"/>
      <c r="E49" s="113"/>
      <c r="F49" s="111"/>
      <c r="G49" s="112"/>
      <c r="H49" s="112"/>
      <c r="I49" s="112"/>
    </row>
    <row r="50" spans="1:9" ht="24" customHeight="1" x14ac:dyDescent="0.25">
      <c r="B50" s="102"/>
      <c r="C50" s="39" t="s">
        <v>24</v>
      </c>
      <c r="D50" s="39"/>
      <c r="E50" s="5"/>
      <c r="F50" s="112"/>
      <c r="G50" s="112"/>
      <c r="H50" s="112"/>
      <c r="I50" s="112"/>
    </row>
    <row r="51" spans="1:9" ht="24" customHeight="1" x14ac:dyDescent="0.25">
      <c r="A51" s="102"/>
      <c r="B51" s="102"/>
      <c r="C51" s="39" t="s">
        <v>25</v>
      </c>
      <c r="D51" s="39"/>
      <c r="E51" s="5"/>
      <c r="F51" s="112"/>
      <c r="G51" s="112"/>
      <c r="H51" s="112"/>
      <c r="I51" s="112"/>
    </row>
    <row r="52" spans="1:9" ht="24" customHeight="1" thickBot="1" x14ac:dyDescent="0.3">
      <c r="A52" s="102"/>
      <c r="B52" s="102"/>
      <c r="C52" s="39" t="s">
        <v>28</v>
      </c>
      <c r="D52" s="39"/>
      <c r="E52" s="15"/>
      <c r="F52" s="112"/>
      <c r="G52" s="112"/>
      <c r="H52" s="112"/>
      <c r="I52" s="112"/>
    </row>
    <row r="53" spans="1:9" ht="24" customHeight="1" x14ac:dyDescent="0.25">
      <c r="A53" s="102"/>
      <c r="B53" s="102"/>
      <c r="C53" s="39" t="s">
        <v>30</v>
      </c>
      <c r="D53" s="39"/>
      <c r="E53" s="103">
        <f>E50+E51-E52</f>
        <v>0</v>
      </c>
      <c r="F53" s="112"/>
      <c r="G53" s="112"/>
      <c r="H53" s="112"/>
      <c r="I53" s="112"/>
    </row>
    <row r="54" spans="1:9" ht="24" customHeight="1" thickBot="1" x14ac:dyDescent="0.3">
      <c r="A54" s="102"/>
      <c r="B54" s="102"/>
      <c r="C54" s="39" t="s">
        <v>26</v>
      </c>
      <c r="D54" s="39"/>
      <c r="E54" s="11"/>
      <c r="F54" s="112"/>
      <c r="G54" s="112"/>
      <c r="H54" s="112"/>
      <c r="I54" s="112"/>
    </row>
    <row r="55" spans="1:9" ht="24" customHeight="1" thickBot="1" x14ac:dyDescent="0.3">
      <c r="A55" s="107"/>
      <c r="B55" s="107"/>
      <c r="C55" s="45" t="s">
        <v>27</v>
      </c>
      <c r="D55" s="45"/>
      <c r="E55" s="114">
        <f>E53-E54</f>
        <v>0</v>
      </c>
      <c r="F55" s="111"/>
      <c r="G55" s="112"/>
      <c r="H55" s="112"/>
      <c r="I55" s="112"/>
    </row>
    <row r="56" spans="1:9" ht="24" customHeight="1" x14ac:dyDescent="0.25">
      <c r="A56" s="49" t="s">
        <v>73</v>
      </c>
      <c r="B56" s="108"/>
      <c r="C56" s="92"/>
      <c r="D56" s="92"/>
      <c r="E56" s="113"/>
      <c r="F56" s="111"/>
      <c r="G56" s="112"/>
      <c r="H56" s="112"/>
      <c r="I56" s="112"/>
    </row>
    <row r="57" spans="1:9" ht="24" customHeight="1" x14ac:dyDescent="0.25">
      <c r="B57" s="102"/>
      <c r="C57" s="39" t="s">
        <v>29</v>
      </c>
      <c r="D57" s="39"/>
      <c r="E57" s="5"/>
      <c r="F57" s="112"/>
      <c r="G57" s="112"/>
      <c r="H57" s="112"/>
      <c r="I57" s="112"/>
    </row>
    <row r="58" spans="1:9" ht="24" customHeight="1" x14ac:dyDescent="0.25">
      <c r="A58" s="102"/>
      <c r="B58" s="102"/>
      <c r="C58" s="39" t="s">
        <v>42</v>
      </c>
      <c r="D58" s="39"/>
      <c r="E58" s="5"/>
      <c r="F58" s="112"/>
      <c r="G58" s="112"/>
      <c r="H58" s="112"/>
      <c r="I58" s="112"/>
    </row>
    <row r="59" spans="1:9" ht="24" customHeight="1" x14ac:dyDescent="0.25">
      <c r="A59" s="102"/>
      <c r="B59" s="102"/>
      <c r="C59" s="39" t="s">
        <v>25</v>
      </c>
      <c r="D59" s="39"/>
      <c r="E59" s="5"/>
      <c r="F59" s="112"/>
      <c r="G59" s="112"/>
      <c r="H59" s="112"/>
      <c r="I59" s="112"/>
    </row>
    <row r="60" spans="1:9" ht="24" customHeight="1" x14ac:dyDescent="0.25">
      <c r="A60" s="102"/>
      <c r="B60" s="102"/>
      <c r="C60" s="39" t="s">
        <v>43</v>
      </c>
      <c r="D60" s="39"/>
      <c r="E60" s="5"/>
      <c r="F60" s="112"/>
      <c r="G60" s="112"/>
      <c r="H60" s="112"/>
      <c r="I60" s="112"/>
    </row>
    <row r="61" spans="1:9" ht="24" customHeight="1" x14ac:dyDescent="0.25">
      <c r="A61" s="102"/>
      <c r="B61" s="102"/>
      <c r="C61" s="39" t="s">
        <v>30</v>
      </c>
      <c r="D61" s="39"/>
      <c r="E61" s="42"/>
      <c r="F61" s="112"/>
      <c r="G61" s="112"/>
      <c r="H61" s="112"/>
      <c r="I61" s="112"/>
    </row>
    <row r="62" spans="1:9" ht="24" customHeight="1" thickBot="1" x14ac:dyDescent="0.3">
      <c r="A62" s="77"/>
      <c r="B62" s="77"/>
      <c r="C62" s="39" t="s">
        <v>26</v>
      </c>
      <c r="D62" s="39"/>
      <c r="E62" s="11"/>
      <c r="F62" s="112"/>
      <c r="G62" s="112"/>
      <c r="H62" s="112"/>
      <c r="I62" s="112"/>
    </row>
    <row r="63" spans="1:9" ht="24" customHeight="1" thickBot="1" x14ac:dyDescent="0.3">
      <c r="A63" s="107"/>
      <c r="B63" s="107"/>
      <c r="C63" s="45" t="s">
        <v>41</v>
      </c>
      <c r="D63" s="45"/>
      <c r="E63" s="114"/>
      <c r="F63" s="111"/>
      <c r="G63" s="112"/>
      <c r="H63" s="112"/>
      <c r="I63" s="112"/>
    </row>
    <row r="64" spans="1:9" ht="24" customHeight="1" x14ac:dyDescent="0.25">
      <c r="A64" s="49" t="s">
        <v>73</v>
      </c>
      <c r="B64" s="108"/>
      <c r="C64" s="92"/>
      <c r="D64" s="92"/>
      <c r="E64" s="113"/>
      <c r="F64" s="111"/>
      <c r="G64" s="112"/>
      <c r="H64" s="112"/>
      <c r="I64" s="112"/>
    </row>
    <row r="65" spans="1:9" ht="24" customHeight="1" x14ac:dyDescent="0.25">
      <c r="B65" s="102"/>
      <c r="C65" s="39" t="s">
        <v>44</v>
      </c>
      <c r="D65" s="39"/>
      <c r="E65" s="7"/>
      <c r="F65" s="112"/>
      <c r="G65" s="112"/>
      <c r="H65" s="112"/>
      <c r="I65" s="112"/>
    </row>
    <row r="66" spans="1:9" ht="24" customHeight="1" x14ac:dyDescent="0.25">
      <c r="A66" s="102"/>
      <c r="B66" s="102"/>
      <c r="C66" s="39" t="s">
        <v>42</v>
      </c>
      <c r="D66" s="39"/>
      <c r="E66" s="5"/>
      <c r="F66" s="112"/>
      <c r="G66" s="112"/>
      <c r="H66" s="112"/>
      <c r="I66" s="112"/>
    </row>
    <row r="67" spans="1:9" ht="24" customHeight="1" x14ac:dyDescent="0.25">
      <c r="A67" s="102"/>
      <c r="B67" s="102"/>
      <c r="C67" s="39" t="s">
        <v>25</v>
      </c>
      <c r="D67" s="39"/>
      <c r="E67" s="5"/>
      <c r="F67" s="115"/>
      <c r="G67" s="112"/>
      <c r="H67" s="112"/>
      <c r="I67" s="112"/>
    </row>
    <row r="68" spans="1:9" ht="24" customHeight="1" x14ac:dyDescent="0.25">
      <c r="A68" s="102"/>
      <c r="B68" s="102"/>
      <c r="C68" s="39" t="s">
        <v>45</v>
      </c>
      <c r="D68" s="39"/>
      <c r="E68" s="5"/>
      <c r="F68" s="112"/>
      <c r="G68" s="112"/>
      <c r="H68" s="112"/>
      <c r="I68" s="112"/>
    </row>
    <row r="69" spans="1:9" ht="24" customHeight="1" x14ac:dyDescent="0.25">
      <c r="A69" s="102"/>
      <c r="B69" s="102"/>
      <c r="C69" s="39" t="s">
        <v>30</v>
      </c>
      <c r="D69" s="39"/>
      <c r="E69" s="42"/>
      <c r="F69" s="112"/>
      <c r="G69" s="112"/>
      <c r="H69" s="112"/>
      <c r="I69" s="112"/>
    </row>
    <row r="70" spans="1:9" ht="24" customHeight="1" thickBot="1" x14ac:dyDescent="0.3">
      <c r="A70" s="77"/>
      <c r="B70" s="77"/>
      <c r="C70" s="39" t="s">
        <v>26</v>
      </c>
      <c r="D70" s="39"/>
      <c r="E70" s="11"/>
      <c r="F70" s="112"/>
      <c r="G70" s="112"/>
      <c r="H70" s="112"/>
      <c r="I70" s="112"/>
    </row>
    <row r="71" spans="1:9" ht="24" customHeight="1" x14ac:dyDescent="0.25">
      <c r="A71" s="108"/>
      <c r="B71" s="108"/>
      <c r="C71" s="92" t="s">
        <v>41</v>
      </c>
      <c r="D71" s="92"/>
      <c r="E71" s="113"/>
      <c r="F71" s="111"/>
      <c r="G71" s="112"/>
      <c r="H71" s="112"/>
      <c r="I71" s="112"/>
    </row>
    <row r="72" spans="1:9" ht="24" customHeight="1" x14ac:dyDescent="0.25">
      <c r="A72" s="40"/>
      <c r="B72" s="40"/>
      <c r="C72" s="28"/>
      <c r="D72" s="28"/>
      <c r="E72" s="28"/>
      <c r="F72" s="112"/>
      <c r="G72" s="112"/>
      <c r="H72" s="112"/>
      <c r="I72" s="112"/>
    </row>
    <row r="73" spans="1:9" ht="24" customHeight="1" x14ac:dyDescent="0.25">
      <c r="A73" s="144" t="s">
        <v>110</v>
      </c>
      <c r="B73" s="76" t="s">
        <v>34</v>
      </c>
      <c r="C73" s="76"/>
      <c r="D73" s="76"/>
      <c r="E73" s="76"/>
      <c r="F73" s="111"/>
      <c r="G73" s="112"/>
      <c r="H73" s="112"/>
      <c r="I73" s="112"/>
    </row>
    <row r="183" spans="1:3" hidden="1" x14ac:dyDescent="0.25">
      <c r="A183" s="116" t="s">
        <v>58</v>
      </c>
      <c r="B183" s="117"/>
      <c r="C183" s="118"/>
    </row>
    <row r="184" spans="1:3" hidden="1" x14ac:dyDescent="0.25">
      <c r="A184" s="119" t="s">
        <v>59</v>
      </c>
      <c r="B184" s="120"/>
      <c r="C184" s="121"/>
    </row>
    <row r="185" spans="1:3" hidden="1" x14ac:dyDescent="0.25">
      <c r="A185" s="119" t="s">
        <v>60</v>
      </c>
      <c r="B185" s="120"/>
      <c r="C185" s="121"/>
    </row>
    <row r="186" spans="1:3" hidden="1" x14ac:dyDescent="0.25">
      <c r="A186" s="119" t="s">
        <v>61</v>
      </c>
      <c r="B186" s="120"/>
      <c r="C186" s="121"/>
    </row>
    <row r="187" spans="1:3" hidden="1" x14ac:dyDescent="0.25">
      <c r="A187" s="119" t="s">
        <v>62</v>
      </c>
      <c r="B187" s="120"/>
      <c r="C187" s="122">
        <v>1</v>
      </c>
    </row>
    <row r="188" spans="1:3" hidden="1" x14ac:dyDescent="0.25">
      <c r="A188" s="119" t="s">
        <v>63</v>
      </c>
      <c r="B188" s="120"/>
      <c r="C188" s="121"/>
    </row>
    <row r="189" spans="1:3" hidden="1" x14ac:dyDescent="0.25">
      <c r="A189" s="119" t="s">
        <v>64</v>
      </c>
      <c r="B189" s="120"/>
      <c r="C189" s="121"/>
    </row>
    <row r="190" spans="1:3" hidden="1" x14ac:dyDescent="0.25">
      <c r="A190" s="119" t="s">
        <v>65</v>
      </c>
      <c r="B190" s="120"/>
      <c r="C190" s="121"/>
    </row>
    <row r="191" spans="1:3" hidden="1" x14ac:dyDescent="0.25">
      <c r="A191" s="119" t="s">
        <v>66</v>
      </c>
      <c r="B191" s="120"/>
      <c r="C191" s="121"/>
    </row>
    <row r="192" spans="1:3" hidden="1" x14ac:dyDescent="0.25">
      <c r="A192" s="119" t="s">
        <v>67</v>
      </c>
      <c r="B192" s="120"/>
      <c r="C192" s="121"/>
    </row>
    <row r="193" spans="1:3" hidden="1" x14ac:dyDescent="0.25">
      <c r="A193" s="123" t="s">
        <v>35</v>
      </c>
      <c r="B193" s="124"/>
      <c r="C193" s="125"/>
    </row>
    <row r="200" spans="1:3" hidden="1" x14ac:dyDescent="0.25">
      <c r="A200" s="120" t="b">
        <v>0</v>
      </c>
      <c r="B200" s="120"/>
      <c r="C200" s="120" t="b">
        <v>0</v>
      </c>
    </row>
    <row r="201" spans="1:3" hidden="1" x14ac:dyDescent="0.25">
      <c r="A201" s="120" t="b">
        <v>0</v>
      </c>
      <c r="B201" s="120"/>
      <c r="C201" s="120" t="b">
        <v>0</v>
      </c>
    </row>
    <row r="202" spans="1:3" hidden="1" x14ac:dyDescent="0.25">
      <c r="A202" s="120" t="b">
        <v>0</v>
      </c>
      <c r="B202" s="120"/>
      <c r="C202" s="120" t="b">
        <v>0</v>
      </c>
    </row>
    <row r="203" spans="1:3" hidden="1" x14ac:dyDescent="0.25">
      <c r="A203" s="120" t="b">
        <v>0</v>
      </c>
      <c r="B203" s="120"/>
      <c r="C203" s="120" t="b">
        <v>0</v>
      </c>
    </row>
    <row r="204" spans="1:3" hidden="1" x14ac:dyDescent="0.25">
      <c r="A204" s="120" t="b">
        <v>0</v>
      </c>
      <c r="B204" s="120"/>
      <c r="C204" s="120" t="b">
        <v>0</v>
      </c>
    </row>
    <row r="205" spans="1:3" hidden="1" x14ac:dyDescent="0.25">
      <c r="A205" s="120" t="b">
        <v>0</v>
      </c>
      <c r="B205" s="120"/>
      <c r="C205" s="120" t="b">
        <v>0</v>
      </c>
    </row>
    <row r="206" spans="1:3" hidden="1" x14ac:dyDescent="0.25">
      <c r="A206" s="120" t="b">
        <v>0</v>
      </c>
      <c r="B206" s="120"/>
      <c r="C206" s="120" t="b">
        <v>0</v>
      </c>
    </row>
    <row r="207" spans="1:3" hidden="1" x14ac:dyDescent="0.25">
      <c r="A207" s="120" t="b">
        <v>0</v>
      </c>
      <c r="B207" s="120"/>
      <c r="C207" s="120" t="b">
        <v>0</v>
      </c>
    </row>
  </sheetData>
  <sheetProtection algorithmName="SHA-512" hashValue="0y+i1puO0mb+8KzP5279Q8WrweSJL4i5466vs96gbEVsW3Aft+KAOMK2ZV0PFTSYE33QIu+rsibFLNUQ2l5DzQ==" saltValue="0ECE+omw535hUza3xSufGQ==" spinCount="100000" sheet="1" selectLockedCells="1"/>
  <protectedRanges>
    <protectedRange sqref="C3:C6 E3 E8 E16:E17 E43:E45 E47 E50:E52 E54 E57:E60 E62 E65:E68 E70 E38:E40 E32:E33 E21:E27 E11:E13" name="Område1_1"/>
    <protectedRange sqref="E9:E10" name="Område1_1_1"/>
  </protectedRanges>
  <conditionalFormatting sqref="C3:C6">
    <cfRule type="containsBlanks" dxfId="25" priority="23">
      <formula>LEN(TRIM(C3))=0</formula>
    </cfRule>
  </conditionalFormatting>
  <conditionalFormatting sqref="E3">
    <cfRule type="containsBlanks" dxfId="24" priority="29">
      <formula>LEN(TRIM(E3))=0</formula>
    </cfRule>
  </conditionalFormatting>
  <conditionalFormatting sqref="E8:E9">
    <cfRule type="containsBlanks" dxfId="23" priority="2">
      <formula>LEN(TRIM(E8))=0</formula>
    </cfRule>
  </conditionalFormatting>
  <conditionalFormatting sqref="E11:E13">
    <cfRule type="containsBlanks" dxfId="22" priority="19">
      <formula>LEN(TRIM(E11))=0</formula>
    </cfRule>
  </conditionalFormatting>
  <conditionalFormatting sqref="E16:E17">
    <cfRule type="containsBlanks" dxfId="21" priority="18">
      <formula>LEN(TRIM(E16))=0</formula>
    </cfRule>
  </conditionalFormatting>
  <conditionalFormatting sqref="E21:E27">
    <cfRule type="containsBlanks" dxfId="20" priority="17">
      <formula>LEN(TRIM(E21))=0</formula>
    </cfRule>
  </conditionalFormatting>
  <conditionalFormatting sqref="E32">
    <cfRule type="expression" dxfId="19" priority="1">
      <formula>AND(E31&gt;-1,E32&gt;0)</formula>
    </cfRule>
  </conditionalFormatting>
  <conditionalFormatting sqref="E38">
    <cfRule type="containsBlanks" dxfId="18" priority="15">
      <formula>LEN(TRIM(E38))=0</formula>
    </cfRule>
  </conditionalFormatting>
  <conditionalFormatting sqref="E43:E45">
    <cfRule type="containsBlanks" dxfId="17" priority="14">
      <formula>LEN(TRIM(E43))=0</formula>
    </cfRule>
  </conditionalFormatting>
  <conditionalFormatting sqref="E47">
    <cfRule type="containsBlanks" dxfId="16" priority="13">
      <formula>LEN(TRIM(E47))=0</formula>
    </cfRule>
  </conditionalFormatting>
  <conditionalFormatting sqref="E50:E52">
    <cfRule type="containsBlanks" dxfId="15" priority="12">
      <formula>LEN(TRIM(E50))=0</formula>
    </cfRule>
  </conditionalFormatting>
  <conditionalFormatting sqref="E54">
    <cfRule type="containsBlanks" dxfId="14" priority="11">
      <formula>LEN(TRIM(E54))=0</formula>
    </cfRule>
  </conditionalFormatting>
  <conditionalFormatting sqref="E57:E60">
    <cfRule type="containsBlanks" dxfId="13" priority="10">
      <formula>LEN(TRIM(E57))=0</formula>
    </cfRule>
  </conditionalFormatting>
  <conditionalFormatting sqref="E62">
    <cfRule type="containsBlanks" dxfId="12" priority="9">
      <formula>LEN(TRIM(E62))=0</formula>
    </cfRule>
  </conditionalFormatting>
  <conditionalFormatting sqref="E65:E68">
    <cfRule type="containsBlanks" dxfId="11" priority="8">
      <formula>LEN(TRIM(E65))=0</formula>
    </cfRule>
  </conditionalFormatting>
  <conditionalFormatting sqref="E70">
    <cfRule type="containsBlanks" dxfId="10" priority="7">
      <formula>LEN(TRIM(E70))=0</formula>
    </cfRule>
  </conditionalFormatting>
  <dataValidations count="6">
    <dataValidation type="list" showInputMessage="1" showErrorMessage="1" sqref="E8" xr:uid="{FAA11082-C653-4E4F-937B-74DA1F75C86A}">
      <formula1>$A$182:$A$193</formula1>
    </dataValidation>
    <dataValidation type="custom" showInputMessage="1" showErrorMessage="1" errorTitle="Angiv valuta" error="Der skal angives, hvilken valuta beløbene er opgjort i" sqref="E18:E20" xr:uid="{3DDE70FB-2661-4DF5-BFDA-C0739D816116}">
      <formula1>E$9&lt;&gt;""</formula1>
    </dataValidation>
    <dataValidation type="custom" showInputMessage="1" showErrorMessage="1" errorTitle="Angiv valuta og kurs" error="Der skal angives valuta og kurs" sqref="E11:E13 E16:E17 E33 E70 E38:E40 E44:E45 E50:E52 E47 E54 E57:E60 E62 E65:E68 E21:E27" xr:uid="{DFB5713E-3EA7-4BE3-B512-B89D8F242BC5}">
      <formula1>AND(E$9&lt;&gt;"",E$8&lt;&gt;"")</formula1>
    </dataValidation>
    <dataValidation type="whole" showInputMessage="1" showErrorMessage="1" errorTitle="Fejl" error="Beløbet må ikke overstige årets skattepligtige underskud." promptTitle="OBS!" prompt="Beløbet indtastes uden fortegn." sqref="E32" xr:uid="{7ED87A0C-0AD3-4464-95CB-6DE99A96B1D3}">
      <formula1>0</formula1>
      <formula2>-E31</formula2>
    </dataValidation>
    <dataValidation type="custom" showInputMessage="1" showErrorMessage="1" errorTitle="For mange decimaler" error="Kurset angivse med højst 6 decimaler" prompt="DKK indtast 1,00 ellers ....._x000a_Nationalbankens gennemsnitskurs for indkomståret_x000a__x000a__x000a_" sqref="E9:E10" xr:uid="{5A27AF20-06D7-4F91-9CC5-FE66EB4637A5}">
      <formula1>E9=ROUND(E9,6)</formula1>
    </dataValidation>
    <dataValidation type="whole" allowBlank="1" showInputMessage="1" showErrorMessage="1" error="Det indtastede er ikke et CVR/se-nr." sqref="E3" xr:uid="{35F92D5B-A126-4489-AB98-71E456DAD2F0}">
      <formula1>0</formula1>
      <formula2>99999999</formula2>
    </dataValidation>
  </dataValidations>
  <hyperlinks>
    <hyperlink ref="E5" r:id="rId1" xr:uid="{FDBB14D3-46FB-4D73-881D-8BF742C3A37C}"/>
  </hyperlinks>
  <pageMargins left="0.7" right="0.7" top="0.75" bottom="0.75" header="0.3" footer="0.3"/>
  <pageSetup paperSize="9" scale="54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78B0-E9B9-461C-8CDA-6266181F0127}">
  <sheetPr codeName="Ark3">
    <pageSetUpPr fitToPage="1"/>
  </sheetPr>
  <dimension ref="A1:L210"/>
  <sheetViews>
    <sheetView showGridLines="0" zoomScaleNormal="100" workbookViewId="0">
      <selection activeCell="C3" sqref="C3"/>
    </sheetView>
  </sheetViews>
  <sheetFormatPr defaultColWidth="9.140625" defaultRowHeight="12.75" x14ac:dyDescent="0.2"/>
  <cols>
    <col min="1" max="1" width="30" style="21" customWidth="1"/>
    <col min="2" max="2" width="16.85546875" style="21" customWidth="1"/>
    <col min="3" max="3" width="82.85546875" style="21" customWidth="1"/>
    <col min="4" max="4" width="15.7109375" style="21" customWidth="1"/>
    <col min="5" max="5" width="23.140625" style="21" customWidth="1"/>
    <col min="6" max="6" width="4.7109375" style="21" customWidth="1"/>
    <col min="7" max="16384" width="9.140625" style="21"/>
  </cols>
  <sheetData>
    <row r="1" spans="1:12" ht="57.6" customHeight="1" x14ac:dyDescent="0.35">
      <c r="A1" s="19"/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 x14ac:dyDescent="0.35">
      <c r="A2" s="22"/>
      <c r="B2" s="22"/>
      <c r="C2" s="20" t="s">
        <v>106</v>
      </c>
      <c r="D2" s="23"/>
      <c r="E2" s="24"/>
      <c r="F2" s="22"/>
      <c r="G2" s="25"/>
      <c r="H2" s="19"/>
      <c r="I2" s="19"/>
      <c r="J2" s="19"/>
      <c r="K2" s="19"/>
      <c r="L2" s="19"/>
    </row>
    <row r="3" spans="1:12" ht="24" customHeight="1" x14ac:dyDescent="0.2">
      <c r="A3" s="22"/>
      <c r="B3" s="26" t="s">
        <v>0</v>
      </c>
      <c r="C3" s="8"/>
      <c r="D3" s="27" t="s">
        <v>1</v>
      </c>
      <c r="E3" s="14"/>
      <c r="F3" s="22"/>
      <c r="G3" s="25"/>
      <c r="H3" s="19"/>
      <c r="I3" s="19"/>
      <c r="J3" s="19"/>
      <c r="K3" s="19"/>
      <c r="L3" s="19"/>
    </row>
    <row r="4" spans="1:12" ht="24" customHeight="1" x14ac:dyDescent="0.2">
      <c r="A4" s="22"/>
      <c r="B4" s="22"/>
      <c r="C4" s="8"/>
      <c r="D4" s="22"/>
      <c r="E4" s="28" t="s">
        <v>2</v>
      </c>
      <c r="F4" s="22"/>
      <c r="G4" s="25"/>
      <c r="H4" s="19"/>
      <c r="I4" s="19"/>
      <c r="J4" s="19"/>
      <c r="K4" s="19"/>
      <c r="L4" s="19"/>
    </row>
    <row r="5" spans="1:12" ht="24" customHeight="1" x14ac:dyDescent="0.2">
      <c r="A5" s="22"/>
      <c r="B5" s="22"/>
      <c r="C5" s="8"/>
      <c r="D5" s="29"/>
      <c r="E5" s="6" t="s">
        <v>3</v>
      </c>
      <c r="F5" s="22"/>
      <c r="G5" s="25"/>
      <c r="H5" s="19"/>
      <c r="I5" s="19"/>
      <c r="J5" s="19"/>
      <c r="K5" s="19"/>
      <c r="L5" s="19"/>
    </row>
    <row r="6" spans="1:12" ht="24" customHeight="1" x14ac:dyDescent="0.2">
      <c r="A6" s="22"/>
      <c r="B6" s="22"/>
      <c r="C6" s="8"/>
      <c r="D6" s="30"/>
      <c r="E6" s="39" t="s">
        <v>104</v>
      </c>
      <c r="F6" s="22"/>
      <c r="G6" s="25"/>
      <c r="H6" s="19"/>
      <c r="I6" s="19"/>
      <c r="J6" s="19"/>
      <c r="K6" s="19"/>
      <c r="L6" s="19"/>
    </row>
    <row r="7" spans="1:12" ht="24" customHeight="1" x14ac:dyDescent="0.2">
      <c r="B7" s="23"/>
      <c r="C7" s="19"/>
      <c r="D7" s="32"/>
      <c r="F7" s="22"/>
      <c r="G7" s="25"/>
      <c r="H7" s="19"/>
      <c r="I7" s="19"/>
      <c r="J7" s="19"/>
      <c r="K7" s="19"/>
      <c r="L7" s="19"/>
    </row>
    <row r="8" spans="1:12" ht="24" customHeight="1" thickBot="1" x14ac:dyDescent="0.25">
      <c r="A8" s="126" t="s">
        <v>96</v>
      </c>
      <c r="B8" s="35"/>
      <c r="C8" s="36"/>
      <c r="D8" s="37"/>
      <c r="E8" s="127" t="s">
        <v>89</v>
      </c>
      <c r="F8" s="22"/>
      <c r="G8" s="25"/>
      <c r="H8" s="19"/>
      <c r="I8" s="19"/>
      <c r="J8" s="19"/>
      <c r="K8" s="19"/>
      <c r="L8" s="19"/>
    </row>
    <row r="9" spans="1:12" ht="24" customHeight="1" x14ac:dyDescent="0.2">
      <c r="A9" s="155" t="s">
        <v>16</v>
      </c>
      <c r="B9" s="128"/>
      <c r="C9" s="129"/>
      <c r="D9" s="32"/>
      <c r="E9" s="32"/>
      <c r="F9" s="22"/>
      <c r="G9" s="25"/>
      <c r="H9" s="19"/>
      <c r="I9" s="19"/>
      <c r="J9" s="19"/>
      <c r="K9" s="19"/>
      <c r="L9" s="19"/>
    </row>
    <row r="10" spans="1:12" ht="45" x14ac:dyDescent="0.2">
      <c r="A10" s="156"/>
      <c r="B10" s="130" t="s">
        <v>86</v>
      </c>
      <c r="C10" s="131" t="s">
        <v>85</v>
      </c>
      <c r="D10" s="32"/>
      <c r="E10" s="132" t="s">
        <v>88</v>
      </c>
      <c r="F10" s="22"/>
      <c r="G10" s="25"/>
      <c r="H10" s="19"/>
      <c r="I10" s="19"/>
      <c r="J10" s="19"/>
      <c r="K10" s="19"/>
      <c r="L10" s="19"/>
    </row>
    <row r="11" spans="1:12" ht="24" customHeight="1" x14ac:dyDescent="0.2">
      <c r="A11" s="157"/>
      <c r="B11" s="17"/>
      <c r="C11" s="18"/>
      <c r="D11" s="32"/>
      <c r="E11" s="16"/>
      <c r="F11" s="22"/>
      <c r="G11" s="25"/>
      <c r="H11" s="19"/>
      <c r="I11" s="19"/>
      <c r="J11" s="19"/>
      <c r="K11" s="19"/>
      <c r="L11" s="19"/>
    </row>
    <row r="12" spans="1:12" ht="24" customHeight="1" x14ac:dyDescent="0.2">
      <c r="A12" s="156"/>
      <c r="B12" s="17"/>
      <c r="C12" s="18"/>
      <c r="D12" s="32"/>
      <c r="E12" s="16"/>
      <c r="F12" s="22"/>
      <c r="G12" s="25"/>
      <c r="H12" s="19"/>
      <c r="I12" s="19"/>
      <c r="J12" s="19"/>
      <c r="K12" s="19"/>
      <c r="L12" s="19"/>
    </row>
    <row r="13" spans="1:12" ht="24" customHeight="1" x14ac:dyDescent="0.2">
      <c r="A13" s="156"/>
      <c r="B13" s="17"/>
      <c r="C13" s="18"/>
      <c r="D13" s="32"/>
      <c r="E13" s="16"/>
      <c r="F13" s="22"/>
      <c r="G13" s="25"/>
      <c r="H13" s="19"/>
      <c r="I13" s="19"/>
      <c r="J13" s="19"/>
      <c r="K13" s="19"/>
      <c r="L13" s="19"/>
    </row>
    <row r="14" spans="1:12" ht="24" customHeight="1" x14ac:dyDescent="0.2">
      <c r="A14" s="156"/>
      <c r="B14" s="17"/>
      <c r="C14" s="18"/>
      <c r="D14" s="32"/>
      <c r="E14" s="16"/>
      <c r="F14" s="22"/>
      <c r="G14" s="25"/>
      <c r="H14" s="19"/>
      <c r="I14" s="19"/>
      <c r="J14" s="19"/>
      <c r="K14" s="19"/>
      <c r="L14" s="19"/>
    </row>
    <row r="15" spans="1:12" ht="24" customHeight="1" x14ac:dyDescent="0.2">
      <c r="A15" s="156"/>
      <c r="B15" s="17"/>
      <c r="C15" s="18"/>
      <c r="D15" s="32"/>
      <c r="E15" s="16"/>
      <c r="F15" s="22"/>
      <c r="G15" s="25"/>
      <c r="H15" s="19"/>
      <c r="I15" s="19"/>
      <c r="J15" s="19"/>
      <c r="K15" s="19"/>
      <c r="L15" s="19"/>
    </row>
    <row r="16" spans="1:12" ht="24" customHeight="1" x14ac:dyDescent="0.2">
      <c r="A16" s="156"/>
      <c r="B16" s="17"/>
      <c r="C16" s="18"/>
      <c r="D16" s="32"/>
      <c r="E16" s="16"/>
      <c r="F16" s="22"/>
      <c r="G16" s="25"/>
      <c r="H16" s="19"/>
      <c r="I16" s="19"/>
      <c r="J16" s="19"/>
      <c r="K16" s="19"/>
      <c r="L16" s="19"/>
    </row>
    <row r="17" spans="1:12" ht="24" customHeight="1" x14ac:dyDescent="0.25">
      <c r="A17" s="157"/>
      <c r="B17" s="26" t="s">
        <v>87</v>
      </c>
      <c r="C17" s="133"/>
      <c r="D17" s="26"/>
      <c r="E17" s="134">
        <f>SUM(E11:E16)</f>
        <v>0</v>
      </c>
      <c r="F17" s="159" t="s">
        <v>109</v>
      </c>
      <c r="G17" s="25"/>
      <c r="H17" s="19"/>
      <c r="I17" s="19"/>
      <c r="J17" s="19"/>
      <c r="K17" s="19"/>
      <c r="L17" s="19"/>
    </row>
    <row r="18" spans="1:12" ht="24" customHeight="1" x14ac:dyDescent="0.25">
      <c r="A18" s="39"/>
      <c r="B18" s="39" t="s">
        <v>93</v>
      </c>
      <c r="C18" s="40"/>
      <c r="D18" s="39"/>
      <c r="E18" s="42">
        <f>E24</f>
        <v>0</v>
      </c>
      <c r="F18" s="33"/>
      <c r="G18" s="135"/>
      <c r="H18" s="19"/>
      <c r="I18" s="19"/>
      <c r="J18" s="19"/>
      <c r="K18" s="19"/>
      <c r="L18" s="19"/>
    </row>
    <row r="19" spans="1:12" ht="24" customHeight="1" thickBot="1" x14ac:dyDescent="0.3">
      <c r="A19" s="39"/>
      <c r="B19" s="39" t="s">
        <v>54</v>
      </c>
      <c r="C19" s="40"/>
      <c r="D19" s="39"/>
      <c r="E19" s="136">
        <f>E17-E18</f>
        <v>0</v>
      </c>
      <c r="F19" s="33"/>
      <c r="G19" s="135"/>
      <c r="H19" s="135"/>
      <c r="I19" s="19"/>
      <c r="J19" s="19"/>
      <c r="K19" s="25"/>
      <c r="L19" s="19"/>
    </row>
    <row r="20" spans="1:12" ht="24" customHeight="1" thickBot="1" x14ac:dyDescent="0.3">
      <c r="A20" s="45"/>
      <c r="B20" s="46" t="s">
        <v>80</v>
      </c>
      <c r="C20" s="47"/>
      <c r="D20" s="45"/>
      <c r="E20" s="137">
        <f>IF(E19&gt;0,E19*25%,0)</f>
        <v>0</v>
      </c>
      <c r="F20" s="22"/>
      <c r="G20" s="25"/>
      <c r="H20" s="19"/>
      <c r="I20" s="19"/>
      <c r="J20" s="19"/>
      <c r="K20" s="19"/>
      <c r="L20" s="19"/>
    </row>
    <row r="21" spans="1:12" ht="24" customHeight="1" x14ac:dyDescent="0.25">
      <c r="A21" s="49" t="s">
        <v>55</v>
      </c>
      <c r="B21" s="39" t="s">
        <v>91</v>
      </c>
      <c r="C21" s="40"/>
      <c r="D21" s="39"/>
      <c r="E21" s="10"/>
      <c r="F21" s="22"/>
      <c r="G21" s="25"/>
      <c r="H21" s="19"/>
      <c r="I21" s="19"/>
      <c r="J21" s="19"/>
      <c r="K21" s="19"/>
      <c r="L21" s="19"/>
    </row>
    <row r="22" spans="1:12" ht="24" customHeight="1" x14ac:dyDescent="0.25">
      <c r="A22" s="26"/>
      <c r="B22" s="39" t="s">
        <v>94</v>
      </c>
      <c r="C22" s="40"/>
      <c r="D22" s="10"/>
      <c r="F22" s="22"/>
      <c r="G22" s="25"/>
      <c r="H22" s="19"/>
      <c r="I22" s="19"/>
      <c r="J22" s="19"/>
      <c r="K22" s="19"/>
      <c r="L22" s="19"/>
    </row>
    <row r="23" spans="1:12" ht="24" customHeight="1" thickBot="1" x14ac:dyDescent="0.3">
      <c r="A23" s="26"/>
      <c r="B23" s="39" t="s">
        <v>95</v>
      </c>
      <c r="C23" s="40"/>
      <c r="D23" s="10"/>
      <c r="E23" s="138"/>
      <c r="F23" s="22"/>
      <c r="G23" s="25"/>
      <c r="H23" s="19"/>
      <c r="I23" s="19"/>
      <c r="J23" s="19"/>
      <c r="K23" s="19"/>
      <c r="L23" s="19"/>
    </row>
    <row r="24" spans="1:12" ht="24" customHeight="1" x14ac:dyDescent="0.25">
      <c r="A24" s="26"/>
      <c r="B24" s="39" t="s">
        <v>90</v>
      </c>
      <c r="C24" s="40"/>
      <c r="D24" s="160" t="str">
        <f>IF(E24&gt;E21,"Beløbet må ikke overstige Samlede underskud primo fra og med indkomståret 2002, tidsubegrænset","")</f>
        <v/>
      </c>
      <c r="E24" s="113">
        <f>SUM(D22:D23)</f>
        <v>0</v>
      </c>
      <c r="F24" s="22"/>
      <c r="G24" s="25"/>
      <c r="H24" s="19"/>
      <c r="I24" s="19"/>
      <c r="J24" s="19"/>
      <c r="K24" s="19"/>
      <c r="L24" s="19"/>
    </row>
    <row r="25" spans="1:12" ht="24" customHeight="1" thickBot="1" x14ac:dyDescent="0.3">
      <c r="A25" s="26"/>
      <c r="B25" s="39" t="s">
        <v>22</v>
      </c>
      <c r="C25" s="40"/>
      <c r="D25" s="39"/>
      <c r="E25" s="136">
        <f>IF(E19&lt;0,-E19,0)</f>
        <v>0</v>
      </c>
      <c r="F25" s="33"/>
      <c r="G25" s="135"/>
      <c r="H25" s="19"/>
      <c r="I25" s="19"/>
      <c r="J25" s="19"/>
      <c r="K25" s="19"/>
      <c r="L25" s="19"/>
    </row>
    <row r="26" spans="1:12" ht="24" customHeight="1" x14ac:dyDescent="0.25">
      <c r="A26" s="45"/>
      <c r="B26" s="50" t="s">
        <v>23</v>
      </c>
      <c r="C26" s="47"/>
      <c r="D26" s="50"/>
      <c r="E26" s="139">
        <f>E21-E24+E25</f>
        <v>0</v>
      </c>
      <c r="F26" s="33"/>
      <c r="G26" s="25"/>
      <c r="H26" s="19"/>
      <c r="I26" s="19"/>
      <c r="J26" s="19"/>
      <c r="K26" s="19"/>
      <c r="L26" s="19"/>
    </row>
    <row r="27" spans="1:12" ht="24" customHeight="1" x14ac:dyDescent="0.25">
      <c r="A27" s="61" t="s">
        <v>31</v>
      </c>
      <c r="B27" s="52" t="s">
        <v>46</v>
      </c>
      <c r="C27" s="53"/>
      <c r="D27" s="52"/>
      <c r="E27" s="52"/>
      <c r="F27" s="22"/>
      <c r="G27" s="25"/>
      <c r="H27" s="19"/>
      <c r="I27" s="19"/>
      <c r="J27" s="19"/>
      <c r="K27" s="19"/>
      <c r="L27" s="19"/>
    </row>
    <row r="28" spans="1:12" ht="20.100000000000001" customHeight="1" x14ac:dyDescent="0.25">
      <c r="A28" s="158"/>
      <c r="B28" s="55" t="s">
        <v>57</v>
      </c>
      <c r="C28" s="53"/>
      <c r="D28" s="52"/>
      <c r="E28" s="52"/>
      <c r="F28" s="22"/>
      <c r="G28" s="25"/>
      <c r="H28" s="19"/>
      <c r="I28" s="19"/>
      <c r="J28" s="19"/>
      <c r="K28" s="19"/>
      <c r="L28" s="19"/>
    </row>
    <row r="29" spans="1:12" ht="20.100000000000001" customHeight="1" x14ac:dyDescent="0.2">
      <c r="A29" s="158"/>
      <c r="B29" s="56" t="s">
        <v>76</v>
      </c>
      <c r="C29" s="57"/>
      <c r="D29" s="52"/>
      <c r="E29" s="52"/>
      <c r="F29" s="22"/>
      <c r="G29" s="25"/>
      <c r="H29" s="19"/>
      <c r="I29" s="19"/>
      <c r="J29" s="19"/>
      <c r="K29" s="19"/>
      <c r="L29" s="19"/>
    </row>
    <row r="30" spans="1:12" ht="20.100000000000001" customHeight="1" x14ac:dyDescent="0.25">
      <c r="A30" s="52"/>
      <c r="B30" s="55" t="s">
        <v>77</v>
      </c>
      <c r="C30" s="53"/>
      <c r="D30" s="52"/>
      <c r="E30" s="52"/>
      <c r="F30" s="22"/>
      <c r="G30" s="25"/>
      <c r="H30" s="19"/>
      <c r="I30" s="19"/>
      <c r="J30" s="19"/>
      <c r="K30" s="19"/>
      <c r="L30" s="19"/>
    </row>
    <row r="31" spans="1:12" ht="24" customHeight="1" x14ac:dyDescent="0.2">
      <c r="A31" s="58"/>
      <c r="B31" s="59" t="s">
        <v>78</v>
      </c>
      <c r="C31" s="60"/>
      <c r="D31" s="58"/>
      <c r="E31" s="140"/>
      <c r="F31" s="22"/>
      <c r="G31" s="25"/>
      <c r="H31" s="19"/>
      <c r="I31" s="19"/>
      <c r="J31" s="19"/>
      <c r="K31" s="19"/>
      <c r="L31" s="19"/>
    </row>
    <row r="32" spans="1:12" ht="24" customHeight="1" x14ac:dyDescent="0.25">
      <c r="A32" s="61" t="s">
        <v>47</v>
      </c>
      <c r="B32" s="55" t="s">
        <v>79</v>
      </c>
      <c r="C32" s="53"/>
      <c r="D32" s="52"/>
      <c r="E32" s="52"/>
      <c r="F32" s="22"/>
      <c r="G32" s="25"/>
      <c r="H32" s="19"/>
      <c r="I32" s="19"/>
      <c r="J32" s="19"/>
      <c r="K32" s="19"/>
      <c r="L32" s="19"/>
    </row>
    <row r="33" spans="1:12" ht="24" customHeight="1" x14ac:dyDescent="0.25">
      <c r="A33" s="145"/>
      <c r="B33" s="146" t="s">
        <v>97</v>
      </c>
      <c r="C33" s="147"/>
      <c r="D33" s="148"/>
      <c r="E33" s="148"/>
      <c r="F33" s="22"/>
      <c r="G33" s="25"/>
      <c r="H33" s="19"/>
      <c r="I33" s="19"/>
      <c r="J33" s="19"/>
      <c r="K33" s="19"/>
      <c r="L33" s="19"/>
    </row>
    <row r="34" spans="1:12" ht="24" customHeight="1" x14ac:dyDescent="0.25">
      <c r="A34" s="153" t="s">
        <v>103</v>
      </c>
      <c r="B34" s="148" t="s">
        <v>100</v>
      </c>
      <c r="C34" s="147"/>
      <c r="D34" s="148"/>
      <c r="E34" s="148"/>
      <c r="F34" s="22"/>
      <c r="G34" s="25"/>
      <c r="H34" s="19"/>
      <c r="I34" s="19"/>
      <c r="J34" s="19"/>
      <c r="K34" s="19"/>
      <c r="L34" s="19"/>
    </row>
    <row r="35" spans="1:12" ht="24" customHeight="1" x14ac:dyDescent="0.25">
      <c r="A35" s="153" t="s">
        <v>103</v>
      </c>
      <c r="B35" s="152" t="s">
        <v>101</v>
      </c>
      <c r="C35" s="147"/>
      <c r="D35" s="148"/>
      <c r="E35" s="148"/>
      <c r="F35" s="22"/>
      <c r="G35" s="25"/>
      <c r="H35" s="19"/>
      <c r="I35" s="19"/>
      <c r="J35" s="19"/>
      <c r="K35" s="19"/>
      <c r="L35" s="19"/>
    </row>
    <row r="36" spans="1:12" ht="24" customHeight="1" x14ac:dyDescent="0.25">
      <c r="A36" s="62"/>
      <c r="B36" s="59" t="s">
        <v>102</v>
      </c>
      <c r="C36" s="63"/>
      <c r="D36" s="58"/>
      <c r="E36" s="58"/>
      <c r="F36" s="22"/>
      <c r="G36" s="25"/>
      <c r="H36" s="19"/>
      <c r="I36" s="19"/>
      <c r="J36" s="19"/>
      <c r="K36" s="19"/>
      <c r="L36" s="19"/>
    </row>
    <row r="37" spans="1:12" ht="24" customHeight="1" x14ac:dyDescent="0.25">
      <c r="A37" s="61" t="s">
        <v>48</v>
      </c>
      <c r="B37" s="52" t="s">
        <v>56</v>
      </c>
      <c r="C37" s="53"/>
      <c r="D37" s="52"/>
      <c r="E37" s="52"/>
      <c r="F37" s="22"/>
      <c r="G37" s="25"/>
      <c r="H37" s="19"/>
      <c r="I37" s="19"/>
      <c r="J37" s="19"/>
      <c r="K37" s="19"/>
      <c r="L37" s="19"/>
    </row>
    <row r="38" spans="1:12" ht="24" customHeight="1" x14ac:dyDescent="0.25">
      <c r="A38" s="158"/>
      <c r="B38" s="52" t="s">
        <v>49</v>
      </c>
      <c r="C38" s="53"/>
      <c r="D38" s="52"/>
      <c r="E38" s="13"/>
      <c r="F38" s="22"/>
      <c r="G38" s="25"/>
      <c r="H38" s="19"/>
      <c r="I38" s="19"/>
      <c r="J38" s="19"/>
      <c r="K38" s="19"/>
      <c r="L38" s="19"/>
    </row>
    <row r="39" spans="1:12" ht="24" customHeight="1" x14ac:dyDescent="0.2">
      <c r="A39" s="58"/>
      <c r="B39" s="58"/>
      <c r="C39" s="58"/>
      <c r="D39" s="58"/>
      <c r="E39" s="141"/>
      <c r="F39" s="22"/>
      <c r="G39" s="25"/>
      <c r="H39" s="19"/>
      <c r="I39" s="19"/>
      <c r="J39" s="19"/>
      <c r="K39" s="19"/>
      <c r="L39" s="19"/>
    </row>
    <row r="40" spans="1:12" ht="24" customHeight="1" x14ac:dyDescent="0.25">
      <c r="A40" s="61" t="s">
        <v>74</v>
      </c>
      <c r="B40" s="65" t="s">
        <v>50</v>
      </c>
      <c r="C40" s="53"/>
      <c r="D40" s="66"/>
      <c r="E40" s="13"/>
      <c r="F40" s="22"/>
      <c r="G40" s="25"/>
      <c r="H40" s="19"/>
      <c r="I40" s="19"/>
      <c r="J40" s="19"/>
      <c r="K40" s="19"/>
      <c r="L40" s="19"/>
    </row>
    <row r="41" spans="1:12" ht="24" customHeight="1" x14ac:dyDescent="0.25">
      <c r="A41" s="67"/>
      <c r="B41" s="65" t="s">
        <v>51</v>
      </c>
      <c r="C41" s="53"/>
      <c r="D41" s="66"/>
      <c r="E41" s="13"/>
      <c r="F41" s="31"/>
      <c r="G41" s="19"/>
      <c r="H41" s="19"/>
      <c r="I41" s="19"/>
      <c r="J41" s="19"/>
      <c r="K41" s="19"/>
      <c r="L41" s="19"/>
    </row>
    <row r="42" spans="1:12" ht="24" customHeight="1" x14ac:dyDescent="0.25">
      <c r="A42" s="67"/>
      <c r="B42" s="65" t="s">
        <v>52</v>
      </c>
      <c r="C42" s="53"/>
      <c r="D42" s="66"/>
      <c r="E42" s="13"/>
      <c r="F42" s="31"/>
      <c r="G42" s="19"/>
      <c r="H42" s="19"/>
      <c r="I42" s="19"/>
      <c r="J42" s="19"/>
      <c r="K42" s="19"/>
      <c r="L42" s="19"/>
    </row>
    <row r="43" spans="1:12" ht="24" customHeight="1" thickBot="1" x14ac:dyDescent="0.25">
      <c r="A43" s="142"/>
      <c r="B43" s="138"/>
      <c r="C43" s="138"/>
      <c r="D43" s="138"/>
      <c r="E43" s="138"/>
      <c r="F43" s="31"/>
      <c r="G43" s="19"/>
      <c r="H43" s="19"/>
      <c r="I43" s="19"/>
      <c r="J43" s="19"/>
      <c r="K43" s="19"/>
      <c r="L43" s="19"/>
    </row>
    <row r="44" spans="1:12" ht="24" customHeight="1" x14ac:dyDescent="0.2">
      <c r="A44" s="70" t="s">
        <v>84</v>
      </c>
      <c r="B44" s="71"/>
      <c r="C44" s="72"/>
      <c r="D44" s="73"/>
      <c r="E44" s="74"/>
      <c r="F44" s="31"/>
      <c r="G44" s="19"/>
      <c r="H44" s="19"/>
      <c r="I44" s="19"/>
      <c r="J44" s="19"/>
      <c r="K44" s="19"/>
      <c r="L44" s="19"/>
    </row>
    <row r="45" spans="1:12" ht="24" customHeight="1" thickBot="1" x14ac:dyDescent="0.25">
      <c r="A45" s="28" t="s">
        <v>32</v>
      </c>
      <c r="B45" s="3"/>
      <c r="C45" s="4"/>
      <c r="D45" s="39"/>
      <c r="E45" s="28"/>
      <c r="F45" s="22"/>
      <c r="G45" s="25"/>
      <c r="H45" s="19"/>
      <c r="I45" s="19"/>
      <c r="J45" s="19"/>
      <c r="K45" s="19"/>
      <c r="L45" s="19"/>
    </row>
    <row r="46" spans="1:12" ht="24" customHeight="1" x14ac:dyDescent="0.2">
      <c r="A46" s="28"/>
      <c r="B46" s="28" t="s">
        <v>33</v>
      </c>
      <c r="C46" s="39"/>
      <c r="D46" s="28"/>
      <c r="E46" s="28"/>
      <c r="F46" s="22"/>
      <c r="G46" s="25"/>
      <c r="H46" s="19"/>
      <c r="I46" s="19"/>
      <c r="J46" s="19"/>
      <c r="K46" s="19"/>
      <c r="L46" s="19"/>
    </row>
    <row r="47" spans="1:12" ht="24" customHeight="1" x14ac:dyDescent="0.2">
      <c r="A47" s="28"/>
      <c r="B47" s="28"/>
      <c r="C47" s="28"/>
      <c r="D47" s="28"/>
      <c r="E47" s="28"/>
      <c r="F47" s="22"/>
      <c r="G47" s="25"/>
      <c r="H47" s="19"/>
      <c r="I47" s="19"/>
      <c r="J47" s="19"/>
      <c r="K47" s="19"/>
      <c r="L47" s="19"/>
    </row>
    <row r="48" spans="1:12" ht="24" customHeight="1" x14ac:dyDescent="0.2">
      <c r="A48" s="144" t="s">
        <v>110</v>
      </c>
      <c r="B48" s="76" t="s">
        <v>34</v>
      </c>
      <c r="C48" s="76"/>
      <c r="D48" s="76"/>
      <c r="E48" s="76"/>
      <c r="F48" s="22"/>
      <c r="G48" s="25"/>
      <c r="H48" s="19"/>
      <c r="I48" s="19"/>
      <c r="J48" s="19"/>
      <c r="K48" s="19"/>
      <c r="L48" s="19"/>
    </row>
    <row r="49" spans="1:12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200" spans="1:1" hidden="1" x14ac:dyDescent="0.2">
      <c r="A200" s="21" t="s">
        <v>58</v>
      </c>
    </row>
    <row r="201" spans="1:1" hidden="1" x14ac:dyDescent="0.2">
      <c r="A201" s="21" t="s">
        <v>59</v>
      </c>
    </row>
    <row r="202" spans="1:1" hidden="1" x14ac:dyDescent="0.2">
      <c r="A202" s="21" t="s">
        <v>60</v>
      </c>
    </row>
    <row r="203" spans="1:1" hidden="1" x14ac:dyDescent="0.2">
      <c r="A203" s="21" t="s">
        <v>61</v>
      </c>
    </row>
    <row r="204" spans="1:1" hidden="1" x14ac:dyDescent="0.2">
      <c r="A204" s="21" t="s">
        <v>62</v>
      </c>
    </row>
    <row r="205" spans="1:1" hidden="1" x14ac:dyDescent="0.2">
      <c r="A205" s="21" t="s">
        <v>63</v>
      </c>
    </row>
    <row r="206" spans="1:1" hidden="1" x14ac:dyDescent="0.2">
      <c r="A206" s="21" t="s">
        <v>64</v>
      </c>
    </row>
    <row r="207" spans="1:1" hidden="1" x14ac:dyDescent="0.2">
      <c r="A207" s="21" t="s">
        <v>65</v>
      </c>
    </row>
    <row r="208" spans="1:1" hidden="1" x14ac:dyDescent="0.2">
      <c r="A208" s="21" t="s">
        <v>66</v>
      </c>
    </row>
    <row r="209" spans="1:1" hidden="1" x14ac:dyDescent="0.2">
      <c r="A209" s="21" t="s">
        <v>67</v>
      </c>
    </row>
    <row r="210" spans="1:1" hidden="1" x14ac:dyDescent="0.2">
      <c r="A210" s="21" t="s">
        <v>35</v>
      </c>
    </row>
  </sheetData>
  <sheetProtection algorithmName="SHA-512" hashValue="6UvvNkNZhwC+JA7BBvv4Z3WZX9OhwUeX5w2OwJXTIG8efEwDnb4gDBsTWNrX0CqrV5R5e0P4FYYC89qFPhE/DA==" saltValue="5DsXV/x6H6VJZmMsreElAw==" spinCount="100000" sheet="1" selectLockedCells="1"/>
  <protectedRanges>
    <protectedRange sqref="C3:C6 E3 E38 B45:C45 E40:E42 C11:C16 E8:E16 E24 E18" name="Område1_1"/>
    <protectedRange sqref="E21" name="Område1_1_1"/>
    <protectedRange sqref="D22" name="Område1_1_2"/>
    <protectedRange sqref="D23" name="Område1_1_3"/>
  </protectedRanges>
  <conditionalFormatting sqref="B10:B16">
    <cfRule type="containsBlanks" dxfId="9" priority="20">
      <formula>LEN(TRIM(B10))=0</formula>
    </cfRule>
  </conditionalFormatting>
  <conditionalFormatting sqref="B45:C45">
    <cfRule type="containsBlanks" dxfId="8" priority="30">
      <formula>LEN(TRIM(B45))=0</formula>
    </cfRule>
  </conditionalFormatting>
  <conditionalFormatting sqref="C3:C6">
    <cfRule type="containsBlanks" dxfId="7" priority="32">
      <formula>LEN(TRIM(C3))=0</formula>
    </cfRule>
  </conditionalFormatting>
  <conditionalFormatting sqref="C11:C16">
    <cfRule type="containsBlanks" dxfId="6" priority="16">
      <formula>LEN(TRIM(C11))=0</formula>
    </cfRule>
  </conditionalFormatting>
  <conditionalFormatting sqref="D22:D23">
    <cfRule type="containsBlanks" dxfId="5" priority="2">
      <formula>LEN(TRIM(D22))=0</formula>
    </cfRule>
  </conditionalFormatting>
  <conditionalFormatting sqref="E3">
    <cfRule type="containsBlanks" dxfId="4" priority="38">
      <formula>LEN(TRIM(E3))=0</formula>
    </cfRule>
  </conditionalFormatting>
  <conditionalFormatting sqref="E11:E16">
    <cfRule type="containsBlanks" dxfId="3" priority="21">
      <formula>LEN(TRIM(E11))=0</formula>
    </cfRule>
  </conditionalFormatting>
  <conditionalFormatting sqref="E21">
    <cfRule type="containsBlanks" dxfId="2" priority="4">
      <formula>LEN(TRIM(E21))=0</formula>
    </cfRule>
  </conditionalFormatting>
  <conditionalFormatting sqref="E24">
    <cfRule type="cellIs" dxfId="1" priority="1" operator="greaterThan">
      <formula>$E$21</formula>
    </cfRule>
  </conditionalFormatting>
  <conditionalFormatting sqref="E40:E42">
    <cfRule type="containsBlanks" dxfId="0" priority="29">
      <formula>LEN(TRIM(E40))=0</formula>
    </cfRule>
  </conditionalFormatting>
  <dataValidations count="12">
    <dataValidation type="custom" showErrorMessage="1" errorTitle="For mange decimaler" error="Kurs angives med højst 6 decimaler" prompt="_x000a__x000a__x000a_" sqref="E9" xr:uid="{9C91A16C-F5A0-46A8-B765-275C944C7751}">
      <formula1>E9=ROUND(E9,6)</formula1>
    </dataValidation>
    <dataValidation type="whole" errorStyle="warning" allowBlank="1" showInputMessage="1" showErrorMessage="1" errorTitle="Verificér CVR/SE-nr." error="Det indtastede er ikke et CVR/SE-nr." sqref="B11:B16" xr:uid="{AC268D7C-12F2-47E7-96F8-87D3FEF9AFAB}">
      <formula1>0</formula1>
      <formula2>99999999</formula2>
    </dataValidation>
    <dataValidation showInputMessage="1" showErrorMessage="1" error="Beløbet må ikke overstige årets skattepligtige underskud." sqref="E24" xr:uid="{589E01E3-7069-4FAE-824B-2A94CEA166C2}"/>
    <dataValidation type="whole" showInputMessage="1" showErrorMessage="1" errorTitle="Angiv valuta og kurs" error="Der skal angives valuta og kurs" sqref="E41:E42" xr:uid="{4C610125-3BA1-4960-8C97-5F47CBC43969}">
      <formula1>-1</formula1>
      <formula2>9.99999999999999E+39</formula2>
    </dataValidation>
    <dataValidation type="whole" showInputMessage="1" showErrorMessage="1" errorTitle="Beløbet må ikke være negativt" error="Indtast beløbet uden fortegn." sqref="E40" xr:uid="{3CE4437F-6D8C-4342-8104-8DA349AF1A93}">
      <formula1>-1</formula1>
      <formula2>9.99999999999999E+39</formula2>
    </dataValidation>
    <dataValidation showInputMessage="1" showErrorMessage="1" sqref="E8 D22" xr:uid="{2EB67DE6-9576-4B95-8231-E58D2C9C524D}"/>
    <dataValidation showInputMessage="1" showErrorMessage="1" errorTitle="Angiv valuta og kurs" error="Der skal angives valuta og kurs" sqref="E12:E16 E38" xr:uid="{4C4E8911-637A-46C4-B587-B83257F8B3AE}"/>
    <dataValidation allowBlank="1" showInputMessage="1" showErrorMessage="1" error="Beløbet må ikke overstige sambeskatningens underskud primo." sqref="E18" xr:uid="{060A087B-A978-4C17-A5C3-8C2D89FCB4C6}"/>
    <dataValidation showInputMessage="1" showErrorMessage="1" errorTitle="Angiv valuta og kurs" error="Der skal angives valuta og kurs" prompt="Felterne skal indeholde skattepligtigt indkomst efter evt. overført underskud til selskabsskattepligtig indkomst efter kulbrinteskattelovens § 11 stk. 2 og før fradrag og fordeling af underskud." sqref="E11" xr:uid="{AC6D2446-C3DC-4234-8156-A0E254CECBD7}"/>
    <dataValidation showInputMessage="1" sqref="D23" xr:uid="{7AA39D6A-EFA6-4F4C-AC54-4EA76A1A04FA}"/>
    <dataValidation type="whole" showInputMessage="1" showErrorMessage="1" errorTitle="Angiv valuta og kurs" error="Der skal angives valuta og kurs" sqref="E21" xr:uid="{B0CD71AC-2C3D-493B-9F76-8370FF5E1997}">
      <formula1>0</formula1>
      <formula2>999999999999999000000</formula2>
    </dataValidation>
    <dataValidation type="custom" showInputMessage="1" showErrorMessage="1" error="Denne celle må ikke redigeres." prompt="Beløbet skal være årets skattepligtig indkomst før eventuel overførsel af underskud til selskabsskattepligtig indkomst, jf. kulbrinteskattelovens § 11, stk. 2." sqref="F17" xr:uid="{47288FA1-0F98-416B-B9F7-DD7838067DD3}">
      <formula1>F17="i"</formula1>
    </dataValidation>
  </dataValidations>
  <hyperlinks>
    <hyperlink ref="E5" r:id="rId1" xr:uid="{3E8045BB-A3AF-4CC7-9B10-2B7229DDE6B9}"/>
  </hyperlinks>
  <pageMargins left="0.7" right="0.7" top="0.75" bottom="0.75" header="0.3" footer="0.3"/>
  <pageSetup paperSize="9" scale="53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26</xdr:row>
                    <xdr:rowOff>0</xdr:rowOff>
                  </from>
                  <to>
                    <xdr:col>4</xdr:col>
                    <xdr:colOff>685800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36</xdr:row>
                    <xdr:rowOff>0</xdr:rowOff>
                  </from>
                  <to>
                    <xdr:col>4</xdr:col>
                    <xdr:colOff>1514475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0</xdr:rowOff>
                  </from>
                  <to>
                    <xdr:col>4</xdr:col>
                    <xdr:colOff>685800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123825</xdr:rowOff>
                  </from>
                  <to>
                    <xdr:col>4</xdr:col>
                    <xdr:colOff>685800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161925</xdr:rowOff>
                  </from>
                  <to>
                    <xdr:col>4</xdr:col>
                    <xdr:colOff>685800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4</xdr:col>
                    <xdr:colOff>971550</xdr:colOff>
                    <xdr:row>31</xdr:row>
                    <xdr:rowOff>161925</xdr:rowOff>
                  </from>
                  <to>
                    <xdr:col>4</xdr:col>
                    <xdr:colOff>1514475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0</xdr:rowOff>
                  </from>
                  <to>
                    <xdr:col>4</xdr:col>
                    <xdr:colOff>685800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4</xdr:col>
                    <xdr:colOff>962025</xdr:colOff>
                    <xdr:row>26</xdr:row>
                    <xdr:rowOff>0</xdr:rowOff>
                  </from>
                  <to>
                    <xdr:col>4</xdr:col>
                    <xdr:colOff>1514475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4</xdr:col>
                    <xdr:colOff>962025</xdr:colOff>
                    <xdr:row>27</xdr:row>
                    <xdr:rowOff>0</xdr:rowOff>
                  </from>
                  <to>
                    <xdr:col>4</xdr:col>
                    <xdr:colOff>1514475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4</xdr:col>
                    <xdr:colOff>981075</xdr:colOff>
                    <xdr:row>29</xdr:row>
                    <xdr:rowOff>123825</xdr:rowOff>
                  </from>
                  <to>
                    <xdr:col>4</xdr:col>
                    <xdr:colOff>1514475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257175</xdr:rowOff>
                  </from>
                  <to>
                    <xdr:col>4</xdr:col>
                    <xdr:colOff>685800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4</xdr:col>
                    <xdr:colOff>971550</xdr:colOff>
                    <xdr:row>32</xdr:row>
                    <xdr:rowOff>257175</xdr:rowOff>
                  </from>
                  <to>
                    <xdr:col>4</xdr:col>
                    <xdr:colOff>1514475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200025</xdr:rowOff>
                  </from>
                  <to>
                    <xdr:col>4</xdr:col>
                    <xdr:colOff>685800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4</xdr:col>
                    <xdr:colOff>971550</xdr:colOff>
                    <xdr:row>34</xdr:row>
                    <xdr:rowOff>200025</xdr:rowOff>
                  </from>
                  <to>
                    <xdr:col>4</xdr:col>
                    <xdr:colOff>1514475</xdr:colOff>
                    <xdr:row>35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Oplyningsskema kap 2</vt:lpstr>
      <vt:lpstr>Hjælpeskema kap 2</vt:lpstr>
      <vt:lpstr>Oplys.skema kap2 sambeskatning</vt:lpstr>
      <vt:lpstr>'Hjælpeskema kap 2'!Udskriftsområde</vt:lpstr>
    </vt:vector>
  </TitlesOfParts>
  <Manager/>
  <Company>SKAT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Súni Thomassen</dc:creator>
  <cp:keywords/>
  <dc:description/>
  <cp:lastModifiedBy>Massimiliano Vacis</cp:lastModifiedBy>
  <cp:revision/>
  <cp:lastPrinted>2025-02-07T10:51:51Z</cp:lastPrinted>
  <dcterms:created xsi:type="dcterms:W3CDTF">2014-10-16T08:52:32Z</dcterms:created>
  <dcterms:modified xsi:type="dcterms:W3CDTF">2025-02-07T14:17:07Z</dcterms:modified>
  <cp:category/>
  <cp:contentStatus/>
</cp:coreProperties>
</file>