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2. I gang\07. Papirblanketter\Fremstilling\2025\Kulbrinteblanketter\Til Bestilling\"/>
    </mc:Choice>
  </mc:AlternateContent>
  <xr:revisionPtr revIDLastSave="0" documentId="8_{2C073774-8FD1-441C-A748-1F2D6CB477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ap 3B tillægsskattekonto" sheetId="6" r:id="rId1"/>
  </sheets>
  <definedNames>
    <definedName name="_xlnm.Print_Area" localSheetId="0">'Kap 3B tillægsskattekonto'!$A$2:$G$29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6" l="1"/>
  <c r="A19" i="6"/>
  <c r="E21" i="6" l="1"/>
  <c r="E18" i="6"/>
  <c r="N4" i="6"/>
  <c r="M4" i="6" s="1"/>
  <c r="N5" i="6" l="1"/>
  <c r="L4" i="6"/>
  <c r="L5" i="6" l="1"/>
  <c r="M5" i="6"/>
  <c r="N6" i="6"/>
  <c r="L6" i="6" l="1"/>
  <c r="N7" i="6"/>
  <c r="M6" i="6"/>
  <c r="M7" i="6" l="1"/>
  <c r="N8" i="6"/>
  <c r="L7" i="6"/>
  <c r="N9" i="6" l="1"/>
  <c r="L8" i="6"/>
  <c r="M8" i="6"/>
  <c r="N10" i="6" l="1"/>
  <c r="L9" i="6"/>
  <c r="M9" i="6"/>
  <c r="N11" i="6" l="1"/>
  <c r="L10" i="6"/>
  <c r="M10" i="6"/>
  <c r="N12" i="6" l="1"/>
  <c r="L11" i="6"/>
  <c r="M11" i="6"/>
  <c r="N16" i="6" l="1"/>
  <c r="L12" i="6"/>
  <c r="M12" i="6"/>
  <c r="L16" i="6" l="1"/>
  <c r="M16" i="6"/>
</calcChain>
</file>

<file path=xl/sharedStrings.xml><?xml version="1.0" encoding="utf-8"?>
<sst xmlns="http://schemas.openxmlformats.org/spreadsheetml/2006/main" count="42" uniqueCount="38">
  <si>
    <t>Navn og adresse:</t>
  </si>
  <si>
    <t>CVR-/SE-nr:</t>
  </si>
  <si>
    <t xml:space="preserve">Skemaet indsendes til </t>
  </si>
  <si>
    <t>kulbrinte@sktst.dk</t>
  </si>
  <si>
    <t>DKK</t>
  </si>
  <si>
    <t>Dato og underskrift:</t>
  </si>
  <si>
    <t>Foranstående oplysninger afgives under strafansvar efter reglerne i skattekontrolloven og straffeloven</t>
  </si>
  <si>
    <t>Skattestyrelsen er en del af Skatteforvaltningen</t>
  </si>
  <si>
    <t>USD</t>
  </si>
  <si>
    <t>Beregningsgrundlag</t>
  </si>
  <si>
    <t>Forventet gennemsnitlig oliepris pr. tønde i USD</t>
  </si>
  <si>
    <t>Forventet skattepligtig indkomst efter kapitel 2</t>
  </si>
  <si>
    <t>Forventet grundlag for beregning af tillægsskat</t>
  </si>
  <si>
    <t>AUD</t>
  </si>
  <si>
    <t>BRL</t>
  </si>
  <si>
    <t>CAD</t>
  </si>
  <si>
    <t>CHF</t>
  </si>
  <si>
    <t>EUR</t>
  </si>
  <si>
    <t>GBP</t>
  </si>
  <si>
    <t>JPY</t>
  </si>
  <si>
    <t>NOK</t>
  </si>
  <si>
    <t>SEK</t>
  </si>
  <si>
    <t>På selskabets/fondens/filialens vegne</t>
  </si>
  <si>
    <t>*</t>
  </si>
  <si>
    <t>Forventet tillægsskat 5 pct. (hvis oliepris overstiger USD 75 - 2017-niveau - opreguleret med 2 pct. årligt)</t>
  </si>
  <si>
    <t xml:space="preserve">Forventet tillægsskat 10 pct. (hvis oliepris overstiger USD 85 - 2017-niveau - opreguleret med 2 pct. årligt) </t>
  </si>
  <si>
    <t>5 pct</t>
  </si>
  <si>
    <t>10 pct</t>
  </si>
  <si>
    <t xml:space="preserve">opregulering </t>
  </si>
  <si>
    <t>årstal</t>
  </si>
  <si>
    <t>Forventet tillægsskattekonto ultimo</t>
  </si>
  <si>
    <t>Samlet forventet tillægsskat (må ikke overstige forventet tillægsskattekonto ultimo)</t>
  </si>
  <si>
    <t>Tillægsskattekonto, jf. § 20 K</t>
  </si>
  <si>
    <t>Tilbageførte finansielle indtægter og udgifter (bortset fra gevinst og tab på varekreditorer og debitorer, og kontrakter, som sikrer driften)</t>
  </si>
  <si>
    <r>
      <t xml:space="preserve">Forskudsskema 2025 kapitel 3 B - tillægsskat </t>
    </r>
    <r>
      <rPr>
        <b/>
        <strike/>
        <sz val="16"/>
        <rFont val="Calibri"/>
        <family val="2"/>
        <scheme val="minor"/>
      </rPr>
      <t xml:space="preserve"> </t>
    </r>
  </si>
  <si>
    <t>senest 1. juli 2025</t>
  </si>
  <si>
    <t xml:space="preserve"> 05.004B | 2025.01</t>
  </si>
  <si>
    <t>Hvis prisen overstiger henholdsvis USD 87,0 og USD 98,6 pr. tønde (2025-niveau), da udfyldes nedenstående beregningsgrundlag vedr. tillægsskat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</si>
</sst>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6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143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7" fillId="2" borderId="3" xfId="0" applyFont="1" applyFill="1" applyBorder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</xf>
    <xf numFmtId="14" fontId="8" fillId="2" borderId="7" xfId="0" applyNumberFormat="1" applyFont="1" applyFill="1" applyBorder="1" applyAlignment="1" applyProtection="1">
      <alignment horizontal="center" vertical="center"/>
      <protection locked="0"/>
    </xf>
    <xf numFmtId="14" fontId="8" fillId="2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5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15" fillId="0" borderId="0" xfId="1" applyFont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right" vertical="center"/>
    </xf>
    <xf numFmtId="0" fontId="2" fillId="0" borderId="5" xfId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0" fontId="15" fillId="0" borderId="0" xfId="1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5" fillId="0" borderId="0" xfId="1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" fontId="6" fillId="0" borderId="1" xfId="0" applyNumberFormat="1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 wrapText="1"/>
    </xf>
    <xf numFmtId="37" fontId="16" fillId="0" borderId="0" xfId="0" applyNumberFormat="1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3" fillId="3" borderId="4" xfId="0" applyFont="1" applyFill="1" applyBorder="1" applyProtection="1"/>
    <xf numFmtId="2" fontId="8" fillId="2" borderId="6" xfId="0" applyNumberFormat="1" applyFont="1" applyFill="1" applyBorder="1" applyAlignment="1" applyProtection="1">
      <alignment horizontal="right" vertical="center"/>
      <protection locked="0"/>
    </xf>
    <xf numFmtId="3" fontId="8" fillId="2" borderId="0" xfId="0" applyNumberFormat="1" applyFont="1" applyFill="1" applyBorder="1" applyAlignment="1" applyProtection="1">
      <alignment horizontal="right" vertical="center"/>
      <protection locked="0"/>
    </xf>
    <xf numFmtId="0" fontId="22" fillId="4" borderId="0" xfId="0" quotePrefix="1" applyFont="1" applyFill="1" applyAlignment="1" applyProtection="1">
      <alignment vertical="center"/>
    </xf>
    <xf numFmtId="0" fontId="23" fillId="0" borderId="0" xfId="1" applyFont="1" applyAlignment="1" applyProtection="1">
      <alignment vertical="center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</cellXfs>
  <cellStyles count="3">
    <cellStyle name="Link" xfId="2" builtinId="8"/>
    <cellStyle name="Normal" xfId="0" builtinId="0"/>
    <cellStyle name="Normal 2" xfId="1" xr:uid="{00000000-0005-0000-0000-000002000000}"/>
  </cellStyles>
  <dxfs count="8"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790540</xdr:colOff>
      <xdr:row>0</xdr:row>
      <xdr:rowOff>698500</xdr:rowOff>
    </xdr:to>
    <xdr:pic>
      <xdr:nvPicPr>
        <xdr:cNvPr id="5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452123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showGridLines="0" tabSelected="1" zoomScaleNormal="100" workbookViewId="0">
      <selection activeCell="C3" sqref="C3"/>
    </sheetView>
  </sheetViews>
  <sheetFormatPr defaultColWidth="8.85546875" defaultRowHeight="15" x14ac:dyDescent="0.25"/>
  <cols>
    <col min="1" max="1" width="24.85546875" style="5" customWidth="1"/>
    <col min="2" max="2" width="13" style="5" customWidth="1"/>
    <col min="3" max="3" width="85.140625" style="5" customWidth="1"/>
    <col min="4" max="4" width="30.5703125" style="5" customWidth="1"/>
    <col min="5" max="5" width="21.85546875" style="6" bestFit="1" customWidth="1"/>
    <col min="6" max="6" width="3.7109375" style="7" customWidth="1"/>
    <col min="7" max="7" width="5.5703125" style="7" customWidth="1"/>
    <col min="8" max="10" width="8.85546875" style="7"/>
    <col min="11" max="14" width="8.85546875" style="7" hidden="1" customWidth="1"/>
    <col min="15" max="16384" width="8.85546875" style="7"/>
  </cols>
  <sheetData>
    <row r="1" spans="1:14" ht="57.95" customHeight="1" x14ac:dyDescent="0.25"/>
    <row r="2" spans="1:14" s="5" customFormat="1" ht="24" customHeight="1" x14ac:dyDescent="0.35">
      <c r="C2" s="8" t="s">
        <v>34</v>
      </c>
      <c r="D2" s="9"/>
      <c r="E2" s="10"/>
      <c r="F2" s="11"/>
      <c r="K2" s="12" t="s">
        <v>29</v>
      </c>
      <c r="L2" s="12" t="s">
        <v>26</v>
      </c>
      <c r="M2" s="12" t="s">
        <v>27</v>
      </c>
      <c r="N2" s="12" t="s">
        <v>28</v>
      </c>
    </row>
    <row r="3" spans="1:14" ht="15.95" customHeight="1" x14ac:dyDescent="0.25">
      <c r="B3" s="13" t="s">
        <v>0</v>
      </c>
      <c r="C3" s="1"/>
      <c r="D3" s="14"/>
      <c r="E3" s="15" t="s">
        <v>1</v>
      </c>
      <c r="F3" s="16"/>
      <c r="G3" s="16"/>
      <c r="K3" s="12">
        <v>2017</v>
      </c>
      <c r="L3" s="12">
        <v>75</v>
      </c>
      <c r="M3" s="12">
        <v>85</v>
      </c>
      <c r="N3" s="12">
        <v>1</v>
      </c>
    </row>
    <row r="4" spans="1:14" ht="15.95" customHeight="1" x14ac:dyDescent="0.25">
      <c r="C4" s="1"/>
      <c r="E4" s="1"/>
      <c r="F4" s="16"/>
      <c r="G4" s="16"/>
      <c r="K4" s="12">
        <v>2018</v>
      </c>
      <c r="L4" s="12">
        <f t="shared" ref="L4:L16" si="0">L$3*N4</f>
        <v>76.5</v>
      </c>
      <c r="M4" s="12">
        <f t="shared" ref="M4:M16" si="1">M$3*N4</f>
        <v>86.7</v>
      </c>
      <c r="N4" s="12">
        <f>N3+0.02</f>
        <v>1.02</v>
      </c>
    </row>
    <row r="5" spans="1:14" ht="15.95" customHeight="1" x14ac:dyDescent="0.25">
      <c r="C5" s="1"/>
      <c r="E5" s="17" t="s">
        <v>2</v>
      </c>
      <c r="F5" s="16"/>
      <c r="G5" s="16"/>
      <c r="K5" s="12">
        <v>2019</v>
      </c>
      <c r="L5" s="12">
        <f t="shared" si="0"/>
        <v>78</v>
      </c>
      <c r="M5" s="12">
        <f t="shared" si="1"/>
        <v>88.4</v>
      </c>
      <c r="N5" s="12">
        <f t="shared" ref="N5:N12" si="2">N4+0.02</f>
        <v>1.04</v>
      </c>
    </row>
    <row r="6" spans="1:14" ht="15.95" customHeight="1" x14ac:dyDescent="0.25">
      <c r="A6" s="18"/>
      <c r="B6" s="18"/>
      <c r="C6" s="1"/>
      <c r="D6" s="19"/>
      <c r="E6" s="2" t="s">
        <v>3</v>
      </c>
      <c r="F6" s="16"/>
      <c r="G6" s="16"/>
      <c r="K6" s="12">
        <v>2020</v>
      </c>
      <c r="L6" s="12">
        <f t="shared" si="0"/>
        <v>79.5</v>
      </c>
      <c r="M6" s="12">
        <f t="shared" si="1"/>
        <v>90.100000000000009</v>
      </c>
      <c r="N6" s="12">
        <f t="shared" si="2"/>
        <v>1.06</v>
      </c>
    </row>
    <row r="7" spans="1:14" ht="15.95" customHeight="1" x14ac:dyDescent="0.25">
      <c r="D7" s="19"/>
      <c r="E7" s="20" t="s">
        <v>35</v>
      </c>
      <c r="F7" s="16"/>
      <c r="G7" s="16"/>
      <c r="K7" s="12">
        <v>2021</v>
      </c>
      <c r="L7" s="12">
        <f t="shared" si="0"/>
        <v>81</v>
      </c>
      <c r="M7" s="12">
        <f t="shared" si="1"/>
        <v>91.800000000000011</v>
      </c>
      <c r="N7" s="12">
        <f t="shared" si="2"/>
        <v>1.08</v>
      </c>
    </row>
    <row r="8" spans="1:14" ht="15.95" customHeight="1" x14ac:dyDescent="0.25">
      <c r="A8" s="21"/>
      <c r="B8" s="7"/>
      <c r="C8" s="7"/>
      <c r="D8" s="22"/>
      <c r="E8" s="23">
        <v>2024</v>
      </c>
      <c r="K8" s="12">
        <v>2022</v>
      </c>
      <c r="L8" s="12">
        <f t="shared" si="0"/>
        <v>82.5</v>
      </c>
      <c r="M8" s="12">
        <f t="shared" si="1"/>
        <v>93.500000000000014</v>
      </c>
      <c r="N8" s="12">
        <f t="shared" si="2"/>
        <v>1.1000000000000001</v>
      </c>
    </row>
    <row r="9" spans="1:14" ht="15.95" customHeight="1" x14ac:dyDescent="0.25">
      <c r="A9" s="15"/>
      <c r="B9" s="15"/>
      <c r="D9" s="13"/>
      <c r="E9" s="24" t="s">
        <v>8</v>
      </c>
      <c r="G9" s="25"/>
      <c r="K9" s="12">
        <v>2023</v>
      </c>
      <c r="L9" s="12">
        <f t="shared" si="0"/>
        <v>84.000000000000014</v>
      </c>
      <c r="M9" s="12">
        <f t="shared" si="1"/>
        <v>95.2</v>
      </c>
      <c r="N9" s="12">
        <f t="shared" si="2"/>
        <v>1.1200000000000001</v>
      </c>
    </row>
    <row r="10" spans="1:14" ht="15.95" customHeight="1" x14ac:dyDescent="0.25">
      <c r="A10" s="15" t="s">
        <v>10</v>
      </c>
      <c r="B10" s="15"/>
      <c r="D10" s="13"/>
      <c r="E10" s="66"/>
      <c r="G10" s="25"/>
      <c r="K10" s="12">
        <v>2024</v>
      </c>
      <c r="L10" s="12">
        <f t="shared" si="0"/>
        <v>85.500000000000014</v>
      </c>
      <c r="M10" s="12">
        <f t="shared" si="1"/>
        <v>96.9</v>
      </c>
      <c r="N10" s="12">
        <f t="shared" si="2"/>
        <v>1.1400000000000001</v>
      </c>
    </row>
    <row r="11" spans="1:14" ht="24" customHeight="1" thickBot="1" x14ac:dyDescent="0.3">
      <c r="A11" s="26" t="s">
        <v>37</v>
      </c>
      <c r="B11" s="27"/>
      <c r="C11" s="28"/>
      <c r="D11" s="29"/>
      <c r="E11" s="30"/>
      <c r="F11" s="25"/>
      <c r="G11" s="69"/>
      <c r="H11" s="69"/>
      <c r="K11" s="12">
        <v>2025</v>
      </c>
      <c r="L11" s="12">
        <f t="shared" si="0"/>
        <v>87.000000000000014</v>
      </c>
      <c r="M11" s="12">
        <f t="shared" si="1"/>
        <v>98.600000000000009</v>
      </c>
      <c r="N11" s="12">
        <f t="shared" si="2"/>
        <v>1.1600000000000001</v>
      </c>
    </row>
    <row r="12" spans="1:14" ht="24" customHeight="1" x14ac:dyDescent="0.25">
      <c r="A12" s="31" t="s">
        <v>32</v>
      </c>
      <c r="D12" s="32"/>
      <c r="E12" s="13" t="s">
        <v>4</v>
      </c>
      <c r="K12" s="12">
        <v>2026</v>
      </c>
      <c r="L12" s="12">
        <f t="shared" si="0"/>
        <v>88.500000000000014</v>
      </c>
      <c r="M12" s="12">
        <f t="shared" si="1"/>
        <v>100.30000000000001</v>
      </c>
      <c r="N12" s="12">
        <f t="shared" si="2"/>
        <v>1.1800000000000002</v>
      </c>
    </row>
    <row r="13" spans="1:14" s="37" customFormat="1" ht="15.75" x14ac:dyDescent="0.25">
      <c r="A13" s="33"/>
      <c r="B13" s="34" t="s">
        <v>30</v>
      </c>
      <c r="C13" s="35"/>
      <c r="D13" s="36"/>
      <c r="E13" s="67"/>
      <c r="K13" s="38"/>
      <c r="L13" s="38"/>
      <c r="M13" s="38"/>
      <c r="N13" s="38"/>
    </row>
    <row r="14" spans="1:14" s="37" customFormat="1" ht="15.75" x14ac:dyDescent="0.25">
      <c r="A14" s="39"/>
      <c r="B14" s="40"/>
      <c r="C14" s="41"/>
      <c r="D14" s="42"/>
      <c r="E14" s="42"/>
      <c r="K14" s="38"/>
      <c r="L14" s="38"/>
      <c r="M14" s="38"/>
      <c r="N14" s="38"/>
    </row>
    <row r="15" spans="1:14" ht="24" customHeight="1" x14ac:dyDescent="0.25">
      <c r="A15" s="15" t="s">
        <v>9</v>
      </c>
      <c r="D15" s="32"/>
      <c r="E15" s="13"/>
      <c r="K15" s="12"/>
      <c r="L15" s="12"/>
      <c r="M15" s="12"/>
      <c r="N15" s="12"/>
    </row>
    <row r="16" spans="1:14" ht="15.95" customHeight="1" x14ac:dyDescent="0.25">
      <c r="A16" s="43" t="s">
        <v>23</v>
      </c>
      <c r="B16" s="44" t="s">
        <v>11</v>
      </c>
      <c r="D16" s="13"/>
      <c r="E16" s="70"/>
      <c r="K16" s="12">
        <v>2027</v>
      </c>
      <c r="L16" s="12">
        <f t="shared" si="0"/>
        <v>90.000000000000014</v>
      </c>
      <c r="M16" s="12">
        <f t="shared" si="1"/>
        <v>102.00000000000001</v>
      </c>
      <c r="N16" s="12">
        <f>N12+0.02</f>
        <v>1.2000000000000002</v>
      </c>
    </row>
    <row r="17" spans="1:14" ht="15.95" customHeight="1" x14ac:dyDescent="0.25">
      <c r="A17" s="45" t="s">
        <v>23</v>
      </c>
      <c r="B17" s="46" t="s">
        <v>33</v>
      </c>
      <c r="D17" s="13"/>
      <c r="E17" s="70"/>
      <c r="F17" s="25"/>
      <c r="K17" s="12"/>
      <c r="L17" s="12"/>
      <c r="M17" s="12"/>
      <c r="N17" s="12"/>
    </row>
    <row r="18" spans="1:14" ht="15.95" customHeight="1" x14ac:dyDescent="0.25">
      <c r="A18" s="43" t="s">
        <v>23</v>
      </c>
      <c r="B18" s="44" t="s">
        <v>12</v>
      </c>
      <c r="D18" s="13"/>
      <c r="E18" s="47">
        <f>SUM(E16:E17)</f>
        <v>0</v>
      </c>
      <c r="F18" s="25"/>
    </row>
    <row r="19" spans="1:14" ht="15.95" customHeight="1" x14ac:dyDescent="0.25">
      <c r="A19" s="48" t="str">
        <f>IF(E10&gt;87, "Skal udfyldes", "  ")</f>
        <v xml:space="preserve">  </v>
      </c>
      <c r="B19" s="46" t="s">
        <v>24</v>
      </c>
      <c r="D19" s="13"/>
      <c r="E19" s="70"/>
      <c r="F19" s="25"/>
    </row>
    <row r="20" spans="1:14" ht="15.95" customHeight="1" x14ac:dyDescent="0.25">
      <c r="A20" s="48" t="str">
        <f>IF(E10&gt;98.6, "Skal udfyldes", "")</f>
        <v/>
      </c>
      <c r="B20" s="46" t="s">
        <v>25</v>
      </c>
      <c r="D20" s="13"/>
      <c r="E20" s="70"/>
      <c r="F20" s="25"/>
    </row>
    <row r="21" spans="1:14" ht="15.95" customHeight="1" x14ac:dyDescent="0.25">
      <c r="A21" s="48"/>
      <c r="B21" s="46" t="s">
        <v>31</v>
      </c>
      <c r="D21" s="48"/>
      <c r="E21" s="47">
        <f>E19+E20</f>
        <v>0</v>
      </c>
      <c r="F21" s="25"/>
    </row>
    <row r="22" spans="1:14" s="37" customFormat="1" ht="15.95" customHeight="1" x14ac:dyDescent="0.25">
      <c r="A22" s="33"/>
      <c r="B22" s="34"/>
      <c r="C22" s="35"/>
      <c r="D22" s="36"/>
      <c r="E22" s="36"/>
    </row>
    <row r="23" spans="1:14" ht="15.95" customHeight="1" x14ac:dyDescent="0.25">
      <c r="A23" s="49"/>
      <c r="B23" s="50"/>
      <c r="C23" s="50"/>
      <c r="D23" s="50"/>
      <c r="E23" s="51"/>
    </row>
    <row r="24" spans="1:14" s="17" customFormat="1" ht="24" customHeight="1" x14ac:dyDescent="0.25">
      <c r="A24" s="52" t="s">
        <v>22</v>
      </c>
      <c r="B24" s="53"/>
      <c r="C24" s="53"/>
      <c r="D24" s="54"/>
      <c r="E24" s="55"/>
      <c r="H24" s="7"/>
    </row>
    <row r="25" spans="1:14" s="17" customFormat="1" ht="15.95" customHeight="1" x14ac:dyDescent="0.25">
      <c r="A25" s="56"/>
      <c r="B25" s="53"/>
      <c r="C25" s="53"/>
      <c r="D25" s="54"/>
      <c r="E25" s="55"/>
      <c r="H25" s="7"/>
    </row>
    <row r="26" spans="1:14" s="17" customFormat="1" ht="24" customHeight="1" thickBot="1" x14ac:dyDescent="0.3">
      <c r="A26" s="44" t="s">
        <v>5</v>
      </c>
      <c r="B26" s="3"/>
      <c r="C26" s="4"/>
      <c r="H26" s="7"/>
    </row>
    <row r="27" spans="1:14" s="17" customFormat="1" ht="15.95" customHeight="1" x14ac:dyDescent="0.25">
      <c r="A27" s="57"/>
      <c r="B27" s="44" t="s">
        <v>6</v>
      </c>
      <c r="C27" s="44"/>
      <c r="D27" s="44"/>
      <c r="E27" s="44"/>
    </row>
    <row r="28" spans="1:14" s="17" customFormat="1" ht="15.95" customHeight="1" x14ac:dyDescent="0.25">
      <c r="A28" s="58"/>
      <c r="D28" s="59"/>
      <c r="E28" s="59"/>
    </row>
    <row r="29" spans="1:14" s="17" customFormat="1" ht="24" customHeight="1" x14ac:dyDescent="0.25">
      <c r="A29" s="68" t="s">
        <v>36</v>
      </c>
      <c r="B29" s="60" t="s">
        <v>7</v>
      </c>
      <c r="C29" s="60"/>
      <c r="D29" s="60"/>
      <c r="E29" s="60"/>
    </row>
    <row r="30" spans="1:14" ht="12.75" x14ac:dyDescent="0.25">
      <c r="A30" s="49"/>
      <c r="B30" s="49"/>
      <c r="C30" s="49"/>
      <c r="D30" s="49"/>
      <c r="E30" s="61"/>
    </row>
    <row r="31" spans="1:14" ht="12.75" x14ac:dyDescent="0.25">
      <c r="A31" s="49"/>
      <c r="B31" s="49"/>
      <c r="C31" s="49"/>
      <c r="D31" s="49"/>
      <c r="E31" s="61"/>
    </row>
    <row r="32" spans="1:14" ht="12.75" x14ac:dyDescent="0.25">
      <c r="A32" s="49"/>
      <c r="B32" s="49"/>
      <c r="C32" s="49"/>
      <c r="D32" s="49"/>
      <c r="E32" s="61"/>
    </row>
    <row r="33" spans="1:5" ht="12.75" x14ac:dyDescent="0.25">
      <c r="A33" s="49"/>
      <c r="B33" s="49"/>
      <c r="C33" s="49"/>
      <c r="D33" s="49"/>
      <c r="E33" s="61"/>
    </row>
    <row r="34" spans="1:5" ht="12.75" x14ac:dyDescent="0.25">
      <c r="A34" s="49"/>
      <c r="B34" s="49"/>
      <c r="C34" s="49"/>
      <c r="D34" s="49"/>
      <c r="E34" s="61"/>
    </row>
    <row r="35" spans="1:5" ht="12.75" x14ac:dyDescent="0.25">
      <c r="A35" s="49"/>
      <c r="B35" s="49"/>
      <c r="C35" s="49"/>
      <c r="D35" s="49"/>
      <c r="E35" s="61"/>
    </row>
    <row r="36" spans="1:5" ht="12.75" x14ac:dyDescent="0.25">
      <c r="A36" s="49"/>
      <c r="B36" s="49"/>
      <c r="C36" s="49"/>
      <c r="D36" s="49"/>
      <c r="E36" s="61"/>
    </row>
    <row r="37" spans="1:5" ht="12.75" x14ac:dyDescent="0.25">
      <c r="A37" s="49"/>
      <c r="B37" s="49"/>
      <c r="C37" s="49"/>
      <c r="D37" s="49"/>
      <c r="E37" s="61"/>
    </row>
    <row r="38" spans="1:5" ht="12.75" x14ac:dyDescent="0.25">
      <c r="A38" s="49"/>
      <c r="B38" s="49"/>
      <c r="C38" s="49"/>
      <c r="D38" s="49"/>
      <c r="E38" s="61"/>
    </row>
    <row r="39" spans="1:5" ht="12.75" x14ac:dyDescent="0.25">
      <c r="A39" s="49"/>
      <c r="B39" s="49"/>
      <c r="C39" s="49"/>
      <c r="D39" s="49"/>
      <c r="E39" s="61"/>
    </row>
    <row r="40" spans="1:5" ht="12.75" x14ac:dyDescent="0.25">
      <c r="A40" s="49"/>
      <c r="B40" s="49"/>
      <c r="C40" s="49"/>
      <c r="D40" s="49"/>
      <c r="E40" s="61"/>
    </row>
    <row r="41" spans="1:5" ht="12.75" x14ac:dyDescent="0.25">
      <c r="A41" s="49"/>
      <c r="B41" s="49"/>
      <c r="C41" s="49"/>
      <c r="D41" s="49"/>
      <c r="E41" s="61"/>
    </row>
    <row r="42" spans="1:5" ht="12.75" x14ac:dyDescent="0.25">
      <c r="A42" s="49"/>
      <c r="B42" s="49"/>
      <c r="C42" s="49"/>
      <c r="D42" s="49"/>
      <c r="E42" s="61"/>
    </row>
    <row r="43" spans="1:5" ht="12.75" x14ac:dyDescent="0.25">
      <c r="A43" s="49"/>
      <c r="B43" s="49"/>
      <c r="C43" s="49"/>
      <c r="D43" s="49"/>
      <c r="E43" s="61"/>
    </row>
    <row r="44" spans="1:5" ht="12.75" x14ac:dyDescent="0.25">
      <c r="A44" s="49"/>
      <c r="B44" s="49"/>
      <c r="C44" s="49"/>
      <c r="D44" s="49"/>
      <c r="E44" s="61"/>
    </row>
    <row r="45" spans="1:5" ht="12.75" x14ac:dyDescent="0.25">
      <c r="A45" s="49"/>
      <c r="B45" s="49"/>
      <c r="C45" s="49"/>
      <c r="D45" s="49"/>
      <c r="E45" s="61"/>
    </row>
    <row r="46" spans="1:5" ht="12.75" x14ac:dyDescent="0.25">
      <c r="A46" s="49"/>
      <c r="B46" s="49"/>
      <c r="C46" s="49"/>
      <c r="D46" s="49"/>
      <c r="E46" s="61"/>
    </row>
    <row r="47" spans="1:5" ht="12.75" x14ac:dyDescent="0.25">
      <c r="A47" s="49"/>
      <c r="B47" s="49"/>
      <c r="C47" s="49"/>
      <c r="D47" s="49"/>
      <c r="E47" s="61"/>
    </row>
    <row r="48" spans="1:5" ht="12.75" x14ac:dyDescent="0.25">
      <c r="A48" s="49"/>
      <c r="B48" s="49"/>
      <c r="C48" s="49"/>
      <c r="D48" s="49"/>
      <c r="E48" s="61"/>
    </row>
    <row r="49" spans="1:5" ht="12.75" x14ac:dyDescent="0.25">
      <c r="A49" s="49"/>
      <c r="B49" s="49"/>
      <c r="C49" s="49"/>
      <c r="D49" s="49"/>
      <c r="E49" s="61"/>
    </row>
    <row r="50" spans="1:5" ht="12.75" x14ac:dyDescent="0.25">
      <c r="A50" s="49"/>
      <c r="B50" s="49"/>
      <c r="C50" s="49"/>
      <c r="D50" s="49"/>
      <c r="E50" s="61"/>
    </row>
    <row r="51" spans="1:5" ht="12.75" x14ac:dyDescent="0.25">
      <c r="A51" s="49"/>
      <c r="B51" s="49"/>
      <c r="C51" s="49"/>
      <c r="D51" s="49"/>
      <c r="E51" s="61"/>
    </row>
    <row r="52" spans="1:5" ht="12.75" x14ac:dyDescent="0.25">
      <c r="A52" s="49"/>
      <c r="B52" s="49"/>
      <c r="C52" s="49"/>
      <c r="D52" s="49"/>
      <c r="E52" s="61"/>
    </row>
    <row r="53" spans="1:5" ht="12.75" x14ac:dyDescent="0.25">
      <c r="A53" s="49"/>
      <c r="B53" s="49"/>
      <c r="C53" s="49"/>
      <c r="D53" s="49"/>
      <c r="E53" s="61"/>
    </row>
    <row r="54" spans="1:5" ht="12.75" x14ac:dyDescent="0.25">
      <c r="A54" s="49"/>
      <c r="B54" s="49"/>
      <c r="C54" s="49"/>
      <c r="D54" s="49"/>
      <c r="E54" s="61"/>
    </row>
    <row r="55" spans="1:5" ht="12.75" x14ac:dyDescent="0.25">
      <c r="A55" s="49"/>
      <c r="B55" s="49"/>
      <c r="C55" s="49"/>
      <c r="D55" s="49"/>
      <c r="E55" s="61"/>
    </row>
    <row r="56" spans="1:5" ht="12.75" x14ac:dyDescent="0.25">
      <c r="A56" s="49"/>
      <c r="B56" s="49"/>
      <c r="C56" s="49"/>
      <c r="D56" s="49"/>
      <c r="E56" s="61"/>
    </row>
    <row r="57" spans="1:5" ht="12.75" x14ac:dyDescent="0.25">
      <c r="A57" s="49"/>
      <c r="B57" s="49"/>
      <c r="C57" s="49"/>
      <c r="D57" s="49"/>
      <c r="E57" s="61"/>
    </row>
    <row r="58" spans="1:5" ht="15.75" x14ac:dyDescent="0.25">
      <c r="A58" s="46"/>
      <c r="B58" s="46"/>
      <c r="C58" s="46"/>
      <c r="D58" s="46"/>
      <c r="E58" s="62"/>
    </row>
    <row r="59" spans="1:5" ht="15.75" x14ac:dyDescent="0.25">
      <c r="A59" s="46"/>
      <c r="B59" s="46"/>
      <c r="C59" s="46"/>
      <c r="D59" s="46"/>
      <c r="E59" s="62"/>
    </row>
    <row r="60" spans="1:5" ht="15.75" x14ac:dyDescent="0.25">
      <c r="A60" s="46"/>
      <c r="B60" s="46"/>
      <c r="C60" s="46"/>
      <c r="D60" s="46"/>
      <c r="E60" s="62"/>
    </row>
    <row r="61" spans="1:5" ht="15.75" x14ac:dyDescent="0.25">
      <c r="A61" s="46"/>
      <c r="B61" s="46"/>
      <c r="C61" s="46"/>
      <c r="D61" s="46"/>
      <c r="E61" s="62"/>
    </row>
    <row r="62" spans="1:5" ht="15.75" x14ac:dyDescent="0.25">
      <c r="A62" s="46"/>
      <c r="B62" s="46"/>
      <c r="C62" s="46"/>
      <c r="D62" s="46"/>
      <c r="E62" s="62"/>
    </row>
    <row r="63" spans="1:5" ht="15.75" x14ac:dyDescent="0.25">
      <c r="A63" s="46"/>
      <c r="B63" s="46"/>
      <c r="C63" s="46"/>
      <c r="D63" s="46"/>
      <c r="E63" s="62"/>
    </row>
    <row r="64" spans="1:5" ht="15.75" x14ac:dyDescent="0.25">
      <c r="A64" s="46"/>
      <c r="B64" s="46"/>
      <c r="C64" s="46"/>
      <c r="D64" s="46"/>
      <c r="E64" s="62"/>
    </row>
    <row r="65" spans="1:5" ht="15.75" x14ac:dyDescent="0.25">
      <c r="A65" s="46"/>
      <c r="B65" s="46"/>
      <c r="C65" s="46"/>
      <c r="D65" s="46"/>
      <c r="E65" s="62"/>
    </row>
    <row r="66" spans="1:5" ht="15.75" x14ac:dyDescent="0.25">
      <c r="A66" s="46"/>
      <c r="B66" s="46"/>
      <c r="C66" s="46"/>
      <c r="D66" s="46"/>
      <c r="E66" s="62"/>
    </row>
    <row r="67" spans="1:5" ht="15.75" x14ac:dyDescent="0.25">
      <c r="A67" s="46"/>
      <c r="B67" s="46"/>
      <c r="C67" s="46"/>
      <c r="D67" s="46"/>
      <c r="E67" s="62"/>
    </row>
    <row r="68" spans="1:5" ht="15.75" x14ac:dyDescent="0.25">
      <c r="A68" s="46"/>
      <c r="B68" s="46"/>
      <c r="C68" s="46"/>
      <c r="D68" s="46"/>
      <c r="E68" s="62"/>
    </row>
    <row r="69" spans="1:5" ht="15.75" x14ac:dyDescent="0.25">
      <c r="A69" s="46"/>
      <c r="B69" s="46"/>
      <c r="C69" s="46"/>
      <c r="D69" s="46"/>
      <c r="E69" s="62"/>
    </row>
    <row r="70" spans="1:5" ht="15.75" x14ac:dyDescent="0.25">
      <c r="A70" s="46"/>
      <c r="B70" s="46"/>
      <c r="C70" s="46"/>
      <c r="D70" s="46"/>
      <c r="E70" s="62"/>
    </row>
    <row r="71" spans="1:5" ht="15.75" x14ac:dyDescent="0.25">
      <c r="A71" s="46"/>
      <c r="B71" s="46"/>
      <c r="C71" s="46"/>
      <c r="D71" s="46"/>
      <c r="E71" s="62"/>
    </row>
    <row r="72" spans="1:5" ht="15.75" x14ac:dyDescent="0.25">
      <c r="A72" s="46"/>
      <c r="B72" s="46"/>
      <c r="C72" s="46"/>
      <c r="D72" s="46"/>
      <c r="E72" s="62"/>
    </row>
    <row r="73" spans="1:5" ht="18.75" x14ac:dyDescent="0.25">
      <c r="A73" s="63"/>
      <c r="B73" s="63"/>
      <c r="C73" s="63"/>
      <c r="D73" s="63"/>
      <c r="E73" s="64"/>
    </row>
    <row r="74" spans="1:5" ht="18.75" x14ac:dyDescent="0.25">
      <c r="A74" s="63"/>
      <c r="B74" s="63"/>
      <c r="C74" s="63"/>
      <c r="D74" s="63"/>
      <c r="E74" s="64"/>
    </row>
    <row r="75" spans="1:5" ht="18.75" x14ac:dyDescent="0.25">
      <c r="A75" s="63"/>
      <c r="B75" s="63"/>
      <c r="C75" s="63"/>
      <c r="D75" s="63"/>
      <c r="E75" s="64"/>
    </row>
    <row r="76" spans="1:5" ht="18.75" x14ac:dyDescent="0.25">
      <c r="A76" s="63"/>
      <c r="B76" s="63"/>
      <c r="C76" s="63"/>
      <c r="D76" s="63"/>
      <c r="E76" s="64"/>
    </row>
    <row r="77" spans="1:5" ht="18.75" x14ac:dyDescent="0.25">
      <c r="A77" s="63"/>
      <c r="B77" s="63"/>
      <c r="C77" s="63"/>
      <c r="D77" s="63"/>
      <c r="E77" s="64"/>
    </row>
    <row r="78" spans="1:5" ht="18.75" x14ac:dyDescent="0.25">
      <c r="A78" s="63"/>
      <c r="B78" s="63"/>
      <c r="C78" s="63"/>
      <c r="D78" s="63"/>
      <c r="E78" s="64"/>
    </row>
    <row r="79" spans="1:5" ht="18.75" x14ac:dyDescent="0.25">
      <c r="A79" s="63"/>
      <c r="B79" s="63"/>
      <c r="C79" s="63"/>
      <c r="D79" s="63"/>
      <c r="E79" s="64"/>
    </row>
    <row r="80" spans="1:5" ht="18.75" x14ac:dyDescent="0.25">
      <c r="A80" s="63"/>
      <c r="B80" s="63"/>
      <c r="C80" s="63"/>
      <c r="D80" s="63"/>
      <c r="E80" s="64"/>
    </row>
    <row r="81" spans="1:5" ht="18.75" x14ac:dyDescent="0.25">
      <c r="A81" s="63"/>
      <c r="B81" s="63"/>
      <c r="C81" s="63"/>
      <c r="D81" s="63"/>
      <c r="E81" s="64"/>
    </row>
    <row r="82" spans="1:5" ht="18.75" x14ac:dyDescent="0.25">
      <c r="A82" s="63"/>
      <c r="B82" s="63"/>
      <c r="C82" s="63"/>
      <c r="D82" s="63"/>
      <c r="E82" s="64"/>
    </row>
    <row r="83" spans="1:5" ht="18.75" x14ac:dyDescent="0.25">
      <c r="A83" s="63"/>
      <c r="B83" s="63"/>
      <c r="C83" s="63"/>
      <c r="D83" s="63"/>
      <c r="E83" s="64"/>
    </row>
    <row r="84" spans="1:5" ht="18.75" x14ac:dyDescent="0.25">
      <c r="A84" s="63"/>
      <c r="B84" s="63"/>
      <c r="C84" s="63"/>
      <c r="D84" s="63"/>
      <c r="E84" s="64"/>
    </row>
    <row r="85" spans="1:5" ht="18.75" x14ac:dyDescent="0.25">
      <c r="A85" s="63"/>
      <c r="B85" s="63"/>
      <c r="C85" s="63"/>
      <c r="D85" s="63"/>
      <c r="E85" s="64"/>
    </row>
    <row r="86" spans="1:5" ht="18.75" x14ac:dyDescent="0.25">
      <c r="A86" s="63"/>
      <c r="B86" s="63"/>
      <c r="C86" s="63"/>
      <c r="D86" s="63"/>
      <c r="E86" s="64"/>
    </row>
    <row r="87" spans="1:5" ht="18.75" x14ac:dyDescent="0.25">
      <c r="A87" s="63"/>
      <c r="B87" s="63"/>
      <c r="C87" s="63"/>
      <c r="D87" s="63"/>
      <c r="E87" s="64"/>
    </row>
    <row r="88" spans="1:5" ht="18.75" x14ac:dyDescent="0.25">
      <c r="A88" s="63"/>
      <c r="B88" s="63"/>
      <c r="C88" s="63"/>
      <c r="D88" s="63"/>
      <c r="E88" s="64"/>
    </row>
    <row r="89" spans="1:5" ht="18.75" x14ac:dyDescent="0.25">
      <c r="A89" s="63"/>
      <c r="B89" s="63"/>
      <c r="C89" s="63"/>
      <c r="D89" s="63"/>
      <c r="E89" s="64"/>
    </row>
    <row r="90" spans="1:5" ht="18.75" x14ac:dyDescent="0.25">
      <c r="A90" s="63"/>
      <c r="B90" s="63"/>
      <c r="C90" s="63"/>
      <c r="D90" s="63"/>
      <c r="E90" s="64"/>
    </row>
    <row r="91" spans="1:5" ht="18.75" x14ac:dyDescent="0.25">
      <c r="A91" s="63"/>
      <c r="B91" s="63"/>
      <c r="C91" s="63"/>
      <c r="D91" s="63"/>
      <c r="E91" s="64"/>
    </row>
    <row r="92" spans="1:5" ht="18.75" x14ac:dyDescent="0.25">
      <c r="A92" s="63"/>
      <c r="B92" s="63"/>
      <c r="C92" s="63"/>
      <c r="D92" s="63"/>
      <c r="E92" s="64"/>
    </row>
    <row r="93" spans="1:5" ht="18.75" x14ac:dyDescent="0.25">
      <c r="A93" s="63"/>
      <c r="B93" s="63"/>
      <c r="C93" s="63"/>
      <c r="D93" s="63"/>
      <c r="E93" s="64"/>
    </row>
    <row r="173" spans="1:2" x14ac:dyDescent="0.25">
      <c r="A173" s="18"/>
      <c r="B173" s="18"/>
    </row>
    <row r="177" spans="1:3" ht="13.5" customHeight="1" x14ac:dyDescent="0.25"/>
    <row r="178" spans="1:3" ht="15.95" customHeight="1" x14ac:dyDescent="0.25"/>
    <row r="179" spans="1:3" hidden="1" x14ac:dyDescent="0.25">
      <c r="A179" s="65"/>
      <c r="B179" s="65"/>
      <c r="C179" s="65">
        <v>2016</v>
      </c>
    </row>
    <row r="180" spans="1:3" hidden="1" x14ac:dyDescent="0.25">
      <c r="A180" s="65"/>
      <c r="B180" s="65"/>
      <c r="C180" s="65">
        <v>2017</v>
      </c>
    </row>
    <row r="181" spans="1:3" hidden="1" x14ac:dyDescent="0.25">
      <c r="A181" s="65"/>
      <c r="B181" s="65"/>
      <c r="C181" s="65">
        <v>2018</v>
      </c>
    </row>
    <row r="182" spans="1:3" hidden="1" x14ac:dyDescent="0.25">
      <c r="A182" s="65"/>
      <c r="B182" s="65"/>
      <c r="C182" s="65">
        <v>2019</v>
      </c>
    </row>
    <row r="183" spans="1:3" hidden="1" x14ac:dyDescent="0.25">
      <c r="A183" s="65"/>
      <c r="B183" s="65"/>
      <c r="C183" s="65">
        <v>2020</v>
      </c>
    </row>
    <row r="184" spans="1:3" hidden="1" x14ac:dyDescent="0.25">
      <c r="A184" s="65"/>
      <c r="B184" s="65"/>
      <c r="C184" s="65">
        <v>2021</v>
      </c>
    </row>
    <row r="185" spans="1:3" hidden="1" x14ac:dyDescent="0.25">
      <c r="A185" s="65"/>
      <c r="B185" s="65"/>
      <c r="C185" s="65">
        <v>2022</v>
      </c>
    </row>
    <row r="186" spans="1:3" hidden="1" x14ac:dyDescent="0.25">
      <c r="A186" s="65"/>
      <c r="B186" s="65"/>
      <c r="C186" s="65">
        <v>2023</v>
      </c>
    </row>
    <row r="187" spans="1:3" hidden="1" x14ac:dyDescent="0.25">
      <c r="A187" s="65"/>
      <c r="B187" s="65"/>
      <c r="C187" s="65">
        <v>2024</v>
      </c>
    </row>
    <row r="188" spans="1:3" hidden="1" x14ac:dyDescent="0.25">
      <c r="A188" s="65"/>
      <c r="B188" s="65"/>
      <c r="C188" s="65">
        <v>2025</v>
      </c>
    </row>
    <row r="189" spans="1:3" hidden="1" x14ac:dyDescent="0.25">
      <c r="A189" s="65"/>
      <c r="B189" s="65"/>
      <c r="C189" s="65">
        <v>2026</v>
      </c>
    </row>
    <row r="190" spans="1:3" hidden="1" x14ac:dyDescent="0.25">
      <c r="C190" s="65">
        <v>2027</v>
      </c>
    </row>
    <row r="191" spans="1:3" hidden="1" x14ac:dyDescent="0.25">
      <c r="C191" s="65">
        <v>2028</v>
      </c>
    </row>
    <row r="192" spans="1:3" hidden="1" x14ac:dyDescent="0.25">
      <c r="C192" s="65">
        <v>2029</v>
      </c>
    </row>
    <row r="193" spans="1:3" hidden="1" x14ac:dyDescent="0.25">
      <c r="C193" s="65">
        <v>2030</v>
      </c>
    </row>
    <row r="194" spans="1:3" hidden="1" x14ac:dyDescent="0.25">
      <c r="C194" s="65">
        <v>2031</v>
      </c>
    </row>
    <row r="195" spans="1:3" hidden="1" x14ac:dyDescent="0.25">
      <c r="C195" s="65">
        <v>2032</v>
      </c>
    </row>
    <row r="196" spans="1:3" hidden="1" x14ac:dyDescent="0.25">
      <c r="C196" s="65">
        <v>2033</v>
      </c>
    </row>
    <row r="197" spans="1:3" hidden="1" x14ac:dyDescent="0.25">
      <c r="C197" s="65">
        <v>2034</v>
      </c>
    </row>
    <row r="198" spans="1:3" hidden="1" x14ac:dyDescent="0.25">
      <c r="C198" s="65">
        <v>2035</v>
      </c>
    </row>
    <row r="199" spans="1:3" hidden="1" x14ac:dyDescent="0.25">
      <c r="C199" s="65">
        <v>2036</v>
      </c>
    </row>
    <row r="200" spans="1:3" hidden="1" x14ac:dyDescent="0.25">
      <c r="C200" s="65">
        <v>2037</v>
      </c>
    </row>
    <row r="201" spans="1:3" hidden="1" x14ac:dyDescent="0.25">
      <c r="C201" s="65">
        <v>2038</v>
      </c>
    </row>
    <row r="202" spans="1:3" hidden="1" x14ac:dyDescent="0.25">
      <c r="C202" s="65">
        <v>2039</v>
      </c>
    </row>
    <row r="203" spans="1:3" hidden="1" x14ac:dyDescent="0.25">
      <c r="C203" s="65">
        <v>2040</v>
      </c>
    </row>
    <row r="204" spans="1:3" hidden="1" x14ac:dyDescent="0.25">
      <c r="C204" s="65">
        <v>2041</v>
      </c>
    </row>
    <row r="205" spans="1:3" hidden="1" x14ac:dyDescent="0.25">
      <c r="C205" s="65">
        <v>2042</v>
      </c>
    </row>
    <row r="206" spans="1:3" hidden="1" x14ac:dyDescent="0.25">
      <c r="A206" s="58" t="s">
        <v>13</v>
      </c>
      <c r="C206" s="65">
        <v>2043</v>
      </c>
    </row>
    <row r="207" spans="1:3" hidden="1" x14ac:dyDescent="0.25">
      <c r="A207" s="58" t="s">
        <v>14</v>
      </c>
      <c r="C207" s="65">
        <v>2044</v>
      </c>
    </row>
    <row r="208" spans="1:3" hidden="1" x14ac:dyDescent="0.25">
      <c r="A208" s="58" t="s">
        <v>15</v>
      </c>
      <c r="C208" s="65">
        <v>2045</v>
      </c>
    </row>
    <row r="209" spans="1:3" hidden="1" x14ac:dyDescent="0.25">
      <c r="A209" s="58" t="s">
        <v>16</v>
      </c>
      <c r="C209" s="65">
        <v>2046</v>
      </c>
    </row>
    <row r="210" spans="1:3" hidden="1" x14ac:dyDescent="0.25">
      <c r="A210" s="58" t="s">
        <v>4</v>
      </c>
      <c r="C210" s="65">
        <v>2047</v>
      </c>
    </row>
    <row r="211" spans="1:3" hidden="1" x14ac:dyDescent="0.25">
      <c r="A211" s="58" t="s">
        <v>17</v>
      </c>
      <c r="C211" s="65">
        <v>2048</v>
      </c>
    </row>
    <row r="212" spans="1:3" hidden="1" x14ac:dyDescent="0.25">
      <c r="A212" s="58" t="s">
        <v>18</v>
      </c>
      <c r="C212" s="65">
        <v>2049</v>
      </c>
    </row>
    <row r="213" spans="1:3" hidden="1" x14ac:dyDescent="0.25">
      <c r="A213" s="58" t="s">
        <v>19</v>
      </c>
      <c r="C213" s="65">
        <v>2050</v>
      </c>
    </row>
    <row r="214" spans="1:3" hidden="1" x14ac:dyDescent="0.25">
      <c r="A214" s="58" t="s">
        <v>20</v>
      </c>
    </row>
    <row r="215" spans="1:3" hidden="1" x14ac:dyDescent="0.25">
      <c r="A215" s="58" t="s">
        <v>21</v>
      </c>
    </row>
    <row r="216" spans="1:3" hidden="1" x14ac:dyDescent="0.25">
      <c r="A216" s="58" t="s">
        <v>8</v>
      </c>
    </row>
  </sheetData>
  <sheetProtection algorithmName="SHA-512" hashValue="pqa1yDdTTOa7/0kXA07O3UpyvdPvKvAb+91s8zhWAHwh0xywgRre2trqTi9RWXBBlP1Ee9do744ppWhv427Maw==" saltValue="2nLQ+QiNphFEEczYXBKMXw==" spinCount="100000" sheet="1" selectLockedCells="1"/>
  <conditionalFormatting sqref="B26:C26">
    <cfRule type="containsBlanks" dxfId="7" priority="16">
      <formula>LEN(TRIM(B26))=0</formula>
    </cfRule>
  </conditionalFormatting>
  <conditionalFormatting sqref="C3:C6">
    <cfRule type="containsBlanks" dxfId="6" priority="19">
      <formula>LEN(TRIM(C3))=0</formula>
    </cfRule>
  </conditionalFormatting>
  <conditionalFormatting sqref="E4">
    <cfRule type="containsBlanks" dxfId="5" priority="28">
      <formula>LEN(TRIM(E4))=0</formula>
    </cfRule>
  </conditionalFormatting>
  <conditionalFormatting sqref="E10">
    <cfRule type="containsBlanks" dxfId="4" priority="11">
      <formula>LEN(TRIM(E10))=0</formula>
    </cfRule>
  </conditionalFormatting>
  <conditionalFormatting sqref="E13">
    <cfRule type="containsBlanks" dxfId="3" priority="5">
      <formula>LEN(TRIM(E13))=0</formula>
    </cfRule>
  </conditionalFormatting>
  <conditionalFormatting sqref="E16:E17">
    <cfRule type="containsBlanks" dxfId="2" priority="13">
      <formula>LEN(TRIM(E16))=0</formula>
    </cfRule>
  </conditionalFormatting>
  <conditionalFormatting sqref="E19:E20">
    <cfRule type="containsBlanks" dxfId="1" priority="2">
      <formula>LEN(TRIM(E19))=0</formula>
    </cfRule>
  </conditionalFormatting>
  <conditionalFormatting sqref="E21">
    <cfRule type="expression" dxfId="0" priority="4">
      <formula>$E$21&gt;$E$13</formula>
    </cfRule>
  </conditionalFormatting>
  <dataValidations count="1">
    <dataValidation showInputMessage="1" showErrorMessage="1" sqref="E9:E22" xr:uid="{00000000-0002-0000-0000-000001000000}"/>
  </dataValidations>
  <hyperlinks>
    <hyperlink ref="E6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2"/>
  <headerFooter alignWithMargins="0"/>
  <customProperties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F86E5-99A0-475E-84B6-CA626CE5A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D705A7-9298-4FC5-9985-66F5FD5DE878}">
  <ds:schemaRefs>
    <ds:schemaRef ds:uri="6114b2af-d7d8-4ec1-903f-8a49741ad577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3fb546e-8b94-469b-8d53-a644f853092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BABF85-A75F-4911-A9E2-E1D270B89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3B tillægsskattekonto</vt:lpstr>
      <vt:lpstr>'Kap 3B tillægsskattekonto'!Udskriftsområde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Massimiliano Vacis</cp:lastModifiedBy>
  <cp:revision/>
  <cp:lastPrinted>2025-01-08T16:15:34Z</cp:lastPrinted>
  <dcterms:created xsi:type="dcterms:W3CDTF">2014-10-16T08:52:32Z</dcterms:created>
  <dcterms:modified xsi:type="dcterms:W3CDTF">2025-02-07T14:19:39Z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